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ipereyra\Documents\Raiz C\Informaciones CF\Enchanted\Listas de precios\Ultima\"/>
    </mc:Choice>
  </mc:AlternateContent>
  <xr:revisionPtr revIDLastSave="0" documentId="13_ncr:1_{D391ED8C-C011-4EA5-BF5E-2D0F935A9DB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esupuesto a confirmar" sheetId="1" r:id="rId1"/>
    <sheet name="Datos Bancarios" sheetId="2" r:id="rId2"/>
  </sheets>
  <definedNames>
    <definedName name="__xlnm._FilterDatabase" localSheetId="0">'Presupuesto a confirmar'!$D$6:$G$54</definedName>
    <definedName name="__xlnm._FilterDatabase_1">'Presupuesto a confirmar'!$D$6:$G$54</definedName>
    <definedName name="__xlnm.Print_Titles" localSheetId="0">'Presupuesto a confirmar'!$6:$6</definedName>
    <definedName name="_xlnm._FilterDatabase" localSheetId="0" hidden="1">'Presupuesto a confirmar'!$D$6:$G$54</definedName>
    <definedName name="_xlnm.Print_Titles" localSheetId="0">'Presupuesto a confirmar'!$6:$6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21" i="1"/>
  <c r="F23" i="1"/>
  <c r="F22" i="1"/>
  <c r="F16" i="1"/>
  <c r="F17" i="1"/>
  <c r="F43" i="1" l="1"/>
  <c r="F42" i="1"/>
  <c r="F41" i="1"/>
  <c r="F7" i="1"/>
  <c r="F8" i="1"/>
  <c r="F9" i="1"/>
  <c r="F10" i="1"/>
  <c r="F11" i="1"/>
  <c r="F12" i="1"/>
  <c r="F13" i="1"/>
  <c r="F14" i="1"/>
  <c r="F15" i="1"/>
  <c r="F18" i="1"/>
  <c r="F19" i="1"/>
  <c r="F20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F44" i="1"/>
  <c r="F45" i="1"/>
  <c r="F46" i="1"/>
  <c r="F47" i="1"/>
  <c r="F50" i="1" l="1"/>
  <c r="F51" i="1" s="1"/>
  <c r="F52" i="1" l="1"/>
  <c r="F54" i="1" s="1"/>
</calcChain>
</file>

<file path=xl/sharedStrings.xml><?xml version="1.0" encoding="utf-8"?>
<sst xmlns="http://schemas.openxmlformats.org/spreadsheetml/2006/main" count="142" uniqueCount="105">
  <si>
    <t>Nombre del Cliente:</t>
  </si>
  <si>
    <t>Cuit :</t>
  </si>
  <si>
    <t>ENCHANTED CARROT SAS</t>
  </si>
  <si>
    <t>Direccion de entrega:</t>
  </si>
  <si>
    <t>Los precios no incluyen Iva</t>
  </si>
  <si>
    <t>Categoria</t>
  </si>
  <si>
    <t>Producto</t>
  </si>
  <si>
    <t>Description</t>
  </si>
  <si>
    <t>Precio Lista</t>
  </si>
  <si>
    <t>Cantidad Solicitada</t>
  </si>
  <si>
    <t>Total</t>
  </si>
  <si>
    <t>Accesorios</t>
  </si>
  <si>
    <t>Autoriego zanahoria</t>
  </si>
  <si>
    <t>Dos unidades por Pack</t>
  </si>
  <si>
    <t>Bolso Jardinero Ana</t>
  </si>
  <si>
    <t>En tela estampada varios colores</t>
  </si>
  <si>
    <t>Cartelitos Zinquis Flat</t>
  </si>
  <si>
    <t>Pack 5 Unidades</t>
  </si>
  <si>
    <t>Estuche Emilce y boligrafo Zanahoria</t>
  </si>
  <si>
    <t>Estampas diversas</t>
  </si>
  <si>
    <t>Llavero Lita</t>
  </si>
  <si>
    <t>En metal , 12 cm longitud</t>
  </si>
  <si>
    <t>Sistema de siembra doble bandeja Tuiti</t>
  </si>
  <si>
    <t>Semillero + Bandeja Galvanizado</t>
  </si>
  <si>
    <t>Guantes</t>
  </si>
  <si>
    <t xml:space="preserve">Lola Feroza Revestido </t>
  </si>
  <si>
    <t>Strech revestido en latex, color rosado</t>
  </si>
  <si>
    <t xml:space="preserve">Lola guantes texil  </t>
  </si>
  <si>
    <t>Strech color rosado</t>
  </si>
  <si>
    <t>Herramientas</t>
  </si>
  <si>
    <t>Cucharon Mariano  L</t>
  </si>
  <si>
    <t>31 cm de largo x 12 de ancho</t>
  </si>
  <si>
    <t>Garden tools - Pala Florida</t>
  </si>
  <si>
    <t>Estampas florales liberty</t>
  </si>
  <si>
    <t>Garden tools - Rastrillo Florido</t>
  </si>
  <si>
    <t>Garden tools - Tijera Florida</t>
  </si>
  <si>
    <t>Huerta</t>
  </si>
  <si>
    <t xml:space="preserve">Cantero Zado </t>
  </si>
  <si>
    <t>Galvanizado 21 cm</t>
  </si>
  <si>
    <t>Cantero Zado Max</t>
  </si>
  <si>
    <t>Galvanizado 37 cm</t>
  </si>
  <si>
    <t>Huerta Box Mas sobre ruedas</t>
  </si>
  <si>
    <t>Galvanizado 95 x 45 x 84 altura y 20 cm profundidad cajón con estante y ruedas</t>
  </si>
  <si>
    <t>Huerta#box</t>
  </si>
  <si>
    <t>Galvanizado 95 x 45 x 84 altura y 20 cm profundidad cajón</t>
  </si>
  <si>
    <t>Huerta#box magna</t>
  </si>
  <si>
    <t>Galvanizado 96 x 60 x 42 altura y 32 cm profundidad cajón</t>
  </si>
  <si>
    <t>Huerta#box Mas</t>
  </si>
  <si>
    <t xml:space="preserve">Galvanizado 95 x 45 x 84 altura y 20 cm profundidad cajón con estante </t>
  </si>
  <si>
    <t>Macetas y recipientes</t>
  </si>
  <si>
    <t>Jardinera Oval Any</t>
  </si>
  <si>
    <t>Galvanizado 36 cm x 30 cm x 21 cm de altura</t>
  </si>
  <si>
    <t>Semillas</t>
  </si>
  <si>
    <t>Capsula semilla 1 variedad</t>
  </si>
  <si>
    <t>Cápsula de una variedad a elección</t>
  </si>
  <si>
    <t>Set semillas 6 variedad</t>
  </si>
  <si>
    <t>Set semillas y pizarra</t>
  </si>
  <si>
    <t>Sets</t>
  </si>
  <si>
    <t xml:space="preserve">Set de Herramientas Flora </t>
  </si>
  <si>
    <t>Set de rastrillo, tijera y pala</t>
  </si>
  <si>
    <t>Set de Herramientas Flora  + guantes Lola</t>
  </si>
  <si>
    <t>Set de rastrillo, tijera, pala y guantes</t>
  </si>
  <si>
    <t>Gift Set- Garden Tools Katy</t>
  </si>
  <si>
    <t>Estampas florales liberty- 22 cm largo</t>
  </si>
  <si>
    <t>Set esenciales manos</t>
  </si>
  <si>
    <t>Crema, cepillo y guantes Lola</t>
  </si>
  <si>
    <t>Sombreros</t>
  </si>
  <si>
    <t>Sombrero Hampton</t>
  </si>
  <si>
    <t>Rosado</t>
  </si>
  <si>
    <t>Sombrero York</t>
  </si>
  <si>
    <t>Fibra natural</t>
  </si>
  <si>
    <t>Tutores</t>
  </si>
  <si>
    <t>Lazo de amarre Hiedra</t>
  </si>
  <si>
    <t>30 m</t>
  </si>
  <si>
    <t>Precinto Cherry</t>
  </si>
  <si>
    <t>20 unidades</t>
  </si>
  <si>
    <t>Tutor circular Ada</t>
  </si>
  <si>
    <t>Varilla acero revestida en plastico 45 cm</t>
  </si>
  <si>
    <t xml:space="preserve">Tutor Rulo - Pack 3 </t>
  </si>
  <si>
    <t>Varilla acero 1 M</t>
  </si>
  <si>
    <t>Total bruto</t>
  </si>
  <si>
    <t>-</t>
  </si>
  <si>
    <t>Descuentos</t>
  </si>
  <si>
    <t>Iva</t>
  </si>
  <si>
    <t>Total General</t>
  </si>
  <si>
    <t>Capelina Florencia</t>
  </si>
  <si>
    <t>Natural</t>
  </si>
  <si>
    <t>Capelina Lucia</t>
  </si>
  <si>
    <t>Celeste - Niños</t>
  </si>
  <si>
    <t>Capelina Calgary</t>
  </si>
  <si>
    <t>Rosado - Niños</t>
  </si>
  <si>
    <t>Cucharon Mariano  M</t>
  </si>
  <si>
    <t>Cucharon Mariano  S</t>
  </si>
  <si>
    <t>21,5 cm de largo x 8 de ancho</t>
  </si>
  <si>
    <t>27 cm de largo x 10 de ancho</t>
  </si>
  <si>
    <t>Garden tools - Pala Katy punta</t>
  </si>
  <si>
    <t>Garden tools - Rastrillo Katy</t>
  </si>
  <si>
    <t>Garden tools - Pala Katy cuadrada</t>
  </si>
  <si>
    <t>Estampas florales liberty 21,5 cm x 6 cm</t>
  </si>
  <si>
    <t>Estampas florales liberty 20,5 x 7 cm</t>
  </si>
  <si>
    <t>Estampas florales liberty 15 cm x 7,5 cm</t>
  </si>
  <si>
    <t>Gift Set- Garden Esenciales Pala</t>
  </si>
  <si>
    <t>Gift Set- Garden Palas duo</t>
  </si>
  <si>
    <t>Pala Flora + Cucharon Mariano M</t>
  </si>
  <si>
    <t>Pala Katy + Cucharon Mariano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</si>
</sst>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-* #,##0_-;\-* #,##0_-;_-* \-??_-;_-@_-"/>
  </numFmts>
  <fonts count="9" x14ac:knownFonts="1">
    <font>
      <sz val="10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sz val="13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2">
    <xf numFmtId="0" fontId="0" fillId="0" borderId="0" xfId="0"/>
    <xf numFmtId="164" fontId="2" fillId="0" borderId="0" xfId="1" applyFont="1" applyFill="1" applyBorder="1" applyAlignment="1" applyProtection="1"/>
    <xf numFmtId="0" fontId="3" fillId="0" borderId="0" xfId="0" applyFont="1" applyAlignment="1">
      <alignment horizontal="right" vertical="center"/>
    </xf>
    <xf numFmtId="0" fontId="4" fillId="0" borderId="0" xfId="0" applyFont="1"/>
    <xf numFmtId="164" fontId="2" fillId="0" borderId="0" xfId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wrapText="1"/>
    </xf>
    <xf numFmtId="164" fontId="5" fillId="2" borderId="1" xfId="1" applyFont="1" applyFill="1" applyBorder="1" applyAlignment="1" applyProtection="1">
      <alignment horizontal="center" wrapText="1"/>
    </xf>
    <xf numFmtId="0" fontId="0" fillId="0" borderId="1" xfId="0" applyFont="1" applyBorder="1"/>
    <xf numFmtId="165" fontId="2" fillId="0" borderId="1" xfId="1" applyNumberFormat="1" applyFont="1" applyFill="1" applyBorder="1" applyAlignment="1" applyProtection="1"/>
    <xf numFmtId="164" fontId="2" fillId="0" borderId="1" xfId="1" applyFont="1" applyFill="1" applyBorder="1" applyAlignment="1" applyProtection="1"/>
    <xf numFmtId="164" fontId="2" fillId="0" borderId="1" xfId="1" applyNumberFormat="1" applyFont="1" applyFill="1" applyBorder="1" applyAlignment="1" applyProtection="1"/>
    <xf numFmtId="165" fontId="0" fillId="0" borderId="0" xfId="0" applyNumberFormat="1"/>
    <xf numFmtId="0" fontId="0" fillId="0" borderId="0" xfId="0" applyBorder="1"/>
    <xf numFmtId="165" fontId="2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164" fontId="2" fillId="0" borderId="2" xfId="1" applyFont="1" applyFill="1" applyBorder="1" applyAlignment="1" applyProtection="1"/>
    <xf numFmtId="164" fontId="6" fillId="0" borderId="3" xfId="1" applyFont="1" applyFill="1" applyBorder="1" applyAlignment="1" applyProtection="1"/>
    <xf numFmtId="164" fontId="2" fillId="0" borderId="4" xfId="1" applyNumberFormat="1" applyFont="1" applyFill="1" applyBorder="1" applyAlignment="1" applyProtection="1"/>
    <xf numFmtId="164" fontId="6" fillId="0" borderId="0" xfId="1" applyFont="1" applyFill="1" applyBorder="1" applyAlignment="1" applyProtection="1"/>
    <xf numFmtId="164" fontId="7" fillId="0" borderId="4" xfId="1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164" fontId="2" fillId="0" borderId="1" xfId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0</xdr:col>
      <xdr:colOff>1127760</xdr:colOff>
      <xdr:row>1</xdr:row>
      <xdr:rowOff>320040</xdr:rowOff>
    </xdr:to>
    <xdr:pic>
      <xdr:nvPicPr>
        <xdr:cNvPr id="1037" name="Imagen 2">
          <a:extLst>
            <a:ext uri="{FF2B5EF4-FFF2-40B4-BE49-F238E27FC236}">
              <a16:creationId xmlns:a16="http://schemas.microsoft.com/office/drawing/2014/main" id="{EC0C4C93-58E0-4C9D-8A1F-1A242F0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1049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0</xdr:rowOff>
    </xdr:from>
    <xdr:to>
      <xdr:col>0</xdr:col>
      <xdr:colOff>5128260</xdr:colOff>
      <xdr:row>31</xdr:row>
      <xdr:rowOff>121920</xdr:rowOff>
    </xdr:to>
    <xdr:pic>
      <xdr:nvPicPr>
        <xdr:cNvPr id="2057" name="Imagen 2">
          <a:extLst>
            <a:ext uri="{FF2B5EF4-FFF2-40B4-BE49-F238E27FC236}">
              <a16:creationId xmlns:a16="http://schemas.microsoft.com/office/drawing/2014/main" id="{7260F1EA-8252-4A0F-8EBF-B559FBB3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4328160" cy="536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92" zoomScaleNormal="92" workbookViewId="0">
      <pane ySplit="6" topLeftCell="A15" activePane="bottomLeft" state="frozen"/>
      <selection pane="bottomLeft" activeCell="D29" sqref="D29"/>
    </sheetView>
  </sheetViews>
  <sheetFormatPr baseColWidth="10" defaultColWidth="10.77734375" defaultRowHeight="14.4" x14ac:dyDescent="0.3"/>
  <cols>
    <col min="1" max="1" width="21" customWidth="1"/>
    <col min="2" max="2" width="39.77734375" customWidth="1"/>
    <col min="3" max="3" width="48" customWidth="1"/>
    <col min="4" max="4" width="16.5546875" style="1" customWidth="1"/>
    <col min="5" max="5" width="15.21875" style="1" customWidth="1"/>
    <col min="6" max="6" width="14.77734375" style="1" customWidth="1"/>
    <col min="7" max="7" width="2.6640625" customWidth="1"/>
  </cols>
  <sheetData>
    <row r="1" spans="1:9" ht="31.95" customHeight="1" x14ac:dyDescent="0.3">
      <c r="C1" s="2" t="s">
        <v>0</v>
      </c>
      <c r="D1" s="21"/>
      <c r="E1" s="21"/>
      <c r="F1" s="21"/>
      <c r="G1" s="21"/>
    </row>
    <row r="2" spans="1:9" ht="31.95" customHeight="1" x14ac:dyDescent="0.3">
      <c r="C2" s="2" t="s">
        <v>1</v>
      </c>
      <c r="D2" s="21"/>
      <c r="E2" s="21"/>
      <c r="F2" s="21"/>
      <c r="G2" s="21"/>
    </row>
    <row r="3" spans="1:9" ht="18" x14ac:dyDescent="0.3">
      <c r="A3" s="3" t="s">
        <v>2</v>
      </c>
      <c r="C3" s="2" t="s">
        <v>3</v>
      </c>
      <c r="D3" s="21"/>
      <c r="E3" s="21"/>
      <c r="F3" s="21"/>
      <c r="G3" s="21"/>
    </row>
    <row r="4" spans="1:9" ht="18" x14ac:dyDescent="0.3">
      <c r="A4" s="3" t="s">
        <v>4</v>
      </c>
      <c r="C4" s="2"/>
      <c r="D4" s="4"/>
      <c r="E4" s="4"/>
      <c r="F4" s="4"/>
      <c r="G4" s="4"/>
    </row>
    <row r="6" spans="1:9" ht="46.2" customHeight="1" x14ac:dyDescent="0.3">
      <c r="A6" s="5" t="s">
        <v>5</v>
      </c>
      <c r="B6" s="5" t="s">
        <v>6</v>
      </c>
      <c r="C6" s="5" t="s">
        <v>7</v>
      </c>
      <c r="D6" s="6" t="s">
        <v>8</v>
      </c>
      <c r="E6" s="6" t="s">
        <v>9</v>
      </c>
      <c r="F6" s="6" t="s">
        <v>10</v>
      </c>
    </row>
    <row r="7" spans="1:9" x14ac:dyDescent="0.3">
      <c r="A7" s="7" t="s">
        <v>11</v>
      </c>
      <c r="B7" s="7" t="s">
        <v>12</v>
      </c>
      <c r="C7" s="7" t="s">
        <v>13</v>
      </c>
      <c r="D7" s="8">
        <v>180</v>
      </c>
      <c r="E7" s="9"/>
      <c r="F7" s="10">
        <f t="shared" ref="F7:F30" si="0">D7*E7</f>
        <v>0</v>
      </c>
      <c r="I7" s="8"/>
    </row>
    <row r="8" spans="1:9" x14ac:dyDescent="0.3">
      <c r="A8" s="7" t="s">
        <v>11</v>
      </c>
      <c r="B8" s="7" t="s">
        <v>14</v>
      </c>
      <c r="C8" s="7" t="s">
        <v>15</v>
      </c>
      <c r="D8" s="8">
        <v>707.3</v>
      </c>
      <c r="E8" s="9"/>
      <c r="F8" s="10">
        <f t="shared" si="0"/>
        <v>0</v>
      </c>
    </row>
    <row r="9" spans="1:9" x14ac:dyDescent="0.3">
      <c r="A9" s="7" t="s">
        <v>11</v>
      </c>
      <c r="B9" s="7" t="s">
        <v>16</v>
      </c>
      <c r="C9" s="7" t="s">
        <v>17</v>
      </c>
      <c r="D9" s="8">
        <v>163.9</v>
      </c>
      <c r="E9" s="9"/>
      <c r="F9" s="10">
        <f t="shared" si="0"/>
        <v>0</v>
      </c>
    </row>
    <row r="10" spans="1:9" x14ac:dyDescent="0.3">
      <c r="A10" s="7" t="s">
        <v>11</v>
      </c>
      <c r="B10" s="7" t="s">
        <v>18</v>
      </c>
      <c r="C10" s="7" t="s">
        <v>19</v>
      </c>
      <c r="D10" s="8">
        <v>429.00000000000006</v>
      </c>
      <c r="E10" s="9"/>
      <c r="F10" s="10">
        <f t="shared" si="0"/>
        <v>0</v>
      </c>
    </row>
    <row r="11" spans="1:9" x14ac:dyDescent="0.3">
      <c r="A11" s="7" t="s">
        <v>11</v>
      </c>
      <c r="B11" s="7" t="s">
        <v>20</v>
      </c>
      <c r="C11" s="7" t="s">
        <v>21</v>
      </c>
      <c r="D11" s="8">
        <v>225</v>
      </c>
      <c r="E11" s="9"/>
      <c r="F11" s="10">
        <f t="shared" si="0"/>
        <v>0</v>
      </c>
    </row>
    <row r="12" spans="1:9" x14ac:dyDescent="0.3">
      <c r="A12" s="7" t="s">
        <v>11</v>
      </c>
      <c r="B12" s="7" t="s">
        <v>22</v>
      </c>
      <c r="C12" s="7" t="s">
        <v>23</v>
      </c>
      <c r="D12" s="8">
        <v>599</v>
      </c>
      <c r="E12" s="9"/>
      <c r="F12" s="10">
        <f t="shared" si="0"/>
        <v>0</v>
      </c>
    </row>
    <row r="13" spans="1:9" x14ac:dyDescent="0.3">
      <c r="A13" s="7" t="s">
        <v>24</v>
      </c>
      <c r="B13" s="7" t="s">
        <v>25</v>
      </c>
      <c r="C13" s="7" t="s">
        <v>26</v>
      </c>
      <c r="D13" s="8">
        <v>359.70000000000005</v>
      </c>
      <c r="E13" s="9"/>
      <c r="F13" s="10">
        <f t="shared" si="0"/>
        <v>0</v>
      </c>
    </row>
    <row r="14" spans="1:9" x14ac:dyDescent="0.3">
      <c r="A14" s="7" t="s">
        <v>24</v>
      </c>
      <c r="B14" s="7" t="s">
        <v>27</v>
      </c>
      <c r="C14" s="7" t="s">
        <v>28</v>
      </c>
      <c r="D14" s="8">
        <v>249.7</v>
      </c>
      <c r="E14" s="9"/>
      <c r="F14" s="10">
        <f t="shared" si="0"/>
        <v>0</v>
      </c>
    </row>
    <row r="15" spans="1:9" x14ac:dyDescent="0.3">
      <c r="A15" s="7" t="s">
        <v>29</v>
      </c>
      <c r="B15" s="7" t="s">
        <v>30</v>
      </c>
      <c r="C15" s="7" t="s">
        <v>31</v>
      </c>
      <c r="D15" s="8">
        <v>1080</v>
      </c>
      <c r="E15" s="9"/>
      <c r="F15" s="10">
        <f t="shared" si="0"/>
        <v>0</v>
      </c>
    </row>
    <row r="16" spans="1:9" x14ac:dyDescent="0.3">
      <c r="A16" s="7" t="s">
        <v>29</v>
      </c>
      <c r="B16" s="7" t="s">
        <v>91</v>
      </c>
      <c r="C16" s="7" t="s">
        <v>94</v>
      </c>
      <c r="D16" s="8">
        <v>831</v>
      </c>
      <c r="E16" s="9"/>
      <c r="F16" s="10">
        <f t="shared" ref="F16" si="1">D16*E16</f>
        <v>0</v>
      </c>
    </row>
    <row r="17" spans="1:11" x14ac:dyDescent="0.3">
      <c r="A17" s="7" t="s">
        <v>29</v>
      </c>
      <c r="B17" s="7" t="s">
        <v>92</v>
      </c>
      <c r="C17" s="7" t="s">
        <v>93</v>
      </c>
      <c r="D17" s="8">
        <v>515</v>
      </c>
      <c r="E17" s="9"/>
      <c r="F17" s="10">
        <f t="shared" ref="F17" si="2">D17*E17</f>
        <v>0</v>
      </c>
    </row>
    <row r="18" spans="1:11" x14ac:dyDescent="0.3">
      <c r="A18" s="7" t="s">
        <v>29</v>
      </c>
      <c r="B18" s="7" t="s">
        <v>32</v>
      </c>
      <c r="C18" s="7" t="s">
        <v>33</v>
      </c>
      <c r="D18" s="8">
        <v>399</v>
      </c>
      <c r="E18" s="9"/>
      <c r="F18" s="10">
        <f t="shared" si="0"/>
        <v>0</v>
      </c>
    </row>
    <row r="19" spans="1:11" x14ac:dyDescent="0.3">
      <c r="A19" s="7" t="s">
        <v>29</v>
      </c>
      <c r="B19" s="7" t="s">
        <v>34</v>
      </c>
      <c r="C19" s="7" t="s">
        <v>33</v>
      </c>
      <c r="D19" s="8">
        <v>399</v>
      </c>
      <c r="E19" s="9"/>
      <c r="F19" s="10">
        <f t="shared" si="0"/>
        <v>0</v>
      </c>
    </row>
    <row r="20" spans="1:11" x14ac:dyDescent="0.3">
      <c r="A20" s="7" t="s">
        <v>29</v>
      </c>
      <c r="B20" s="7" t="s">
        <v>35</v>
      </c>
      <c r="C20" s="7" t="s">
        <v>33</v>
      </c>
      <c r="D20" s="8">
        <v>599</v>
      </c>
      <c r="E20" s="9"/>
      <c r="F20" s="10">
        <f t="shared" si="0"/>
        <v>0</v>
      </c>
    </row>
    <row r="21" spans="1:11" x14ac:dyDescent="0.3">
      <c r="A21" s="7" t="s">
        <v>29</v>
      </c>
      <c r="B21" s="7" t="s">
        <v>95</v>
      </c>
      <c r="C21" s="7" t="s">
        <v>98</v>
      </c>
      <c r="D21" s="8">
        <v>316</v>
      </c>
      <c r="E21" s="9"/>
      <c r="F21" s="10">
        <f t="shared" ref="F21:F23" si="3">D21*E21</f>
        <v>0</v>
      </c>
    </row>
    <row r="22" spans="1:11" x14ac:dyDescent="0.3">
      <c r="A22" s="7" t="s">
        <v>29</v>
      </c>
      <c r="B22" s="7" t="s">
        <v>96</v>
      </c>
      <c r="C22" s="7" t="s">
        <v>100</v>
      </c>
      <c r="D22" s="8">
        <v>316</v>
      </c>
      <c r="E22" s="9"/>
      <c r="F22" s="10">
        <f t="shared" si="3"/>
        <v>0</v>
      </c>
    </row>
    <row r="23" spans="1:11" x14ac:dyDescent="0.3">
      <c r="A23" s="7" t="s">
        <v>29</v>
      </c>
      <c r="B23" s="7" t="s">
        <v>97</v>
      </c>
      <c r="C23" s="7" t="s">
        <v>99</v>
      </c>
      <c r="D23" s="8">
        <v>316</v>
      </c>
      <c r="E23" s="9"/>
      <c r="F23" s="10">
        <f t="shared" si="3"/>
        <v>0</v>
      </c>
    </row>
    <row r="24" spans="1:11" x14ac:dyDescent="0.3">
      <c r="A24" s="7" t="s">
        <v>36</v>
      </c>
      <c r="B24" s="7" t="s">
        <v>37</v>
      </c>
      <c r="C24" s="7" t="s">
        <v>38</v>
      </c>
      <c r="D24" s="8">
        <v>2999</v>
      </c>
      <c r="E24" s="9"/>
      <c r="F24" s="10">
        <f t="shared" si="0"/>
        <v>0</v>
      </c>
    </row>
    <row r="25" spans="1:11" x14ac:dyDescent="0.3">
      <c r="A25" s="7" t="s">
        <v>36</v>
      </c>
      <c r="B25" s="7" t="s">
        <v>39</v>
      </c>
      <c r="C25" s="7" t="s">
        <v>40</v>
      </c>
      <c r="D25" s="8">
        <v>4499</v>
      </c>
      <c r="E25" s="9"/>
      <c r="F25" s="10">
        <f t="shared" si="0"/>
        <v>0</v>
      </c>
    </row>
    <row r="26" spans="1:11" x14ac:dyDescent="0.3">
      <c r="A26" s="7" t="s">
        <v>36</v>
      </c>
      <c r="B26" s="7" t="s">
        <v>41</v>
      </c>
      <c r="C26" s="7" t="s">
        <v>42</v>
      </c>
      <c r="D26" s="8">
        <v>5999</v>
      </c>
      <c r="E26" s="9"/>
      <c r="F26" s="10">
        <f t="shared" si="0"/>
        <v>0</v>
      </c>
    </row>
    <row r="27" spans="1:11" x14ac:dyDescent="0.3">
      <c r="A27" s="7" t="s">
        <v>36</v>
      </c>
      <c r="B27" s="7" t="s">
        <v>43</v>
      </c>
      <c r="C27" s="7" t="s">
        <v>44</v>
      </c>
      <c r="D27" s="8">
        <v>4299</v>
      </c>
      <c r="E27" s="9"/>
      <c r="F27" s="10">
        <f t="shared" si="0"/>
        <v>0</v>
      </c>
      <c r="I27" s="11"/>
      <c r="K27" s="11"/>
    </row>
    <row r="28" spans="1:11" x14ac:dyDescent="0.3">
      <c r="A28" s="7" t="s">
        <v>36</v>
      </c>
      <c r="B28" s="7" t="s">
        <v>45</v>
      </c>
      <c r="C28" s="7" t="s">
        <v>46</v>
      </c>
      <c r="D28" s="8">
        <v>4999</v>
      </c>
      <c r="E28" s="9"/>
      <c r="F28" s="10">
        <f t="shared" si="0"/>
        <v>0</v>
      </c>
    </row>
    <row r="29" spans="1:11" x14ac:dyDescent="0.3">
      <c r="A29" s="7" t="s">
        <v>36</v>
      </c>
      <c r="B29" s="7" t="s">
        <v>47</v>
      </c>
      <c r="C29" s="7" t="s">
        <v>48</v>
      </c>
      <c r="D29" s="8">
        <v>4999</v>
      </c>
      <c r="E29" s="9"/>
      <c r="F29" s="10">
        <f t="shared" si="0"/>
        <v>0</v>
      </c>
    </row>
    <row r="30" spans="1:11" x14ac:dyDescent="0.3">
      <c r="A30" s="7" t="s">
        <v>49</v>
      </c>
      <c r="B30" s="7" t="s">
        <v>50</v>
      </c>
      <c r="C30" s="7" t="s">
        <v>51</v>
      </c>
      <c r="D30" s="8">
        <v>706.2</v>
      </c>
      <c r="E30" s="9"/>
      <c r="F30" s="10">
        <f t="shared" si="0"/>
        <v>0</v>
      </c>
    </row>
    <row r="31" spans="1:11" x14ac:dyDescent="0.3">
      <c r="A31" s="7" t="s">
        <v>52</v>
      </c>
      <c r="B31" s="7" t="s">
        <v>53</v>
      </c>
      <c r="C31" s="7" t="s">
        <v>54</v>
      </c>
      <c r="D31" s="8">
        <v>116.6</v>
      </c>
      <c r="E31" s="9"/>
      <c r="F31" s="10">
        <f t="shared" ref="F31:F46" si="4">D31*E31</f>
        <v>0</v>
      </c>
    </row>
    <row r="32" spans="1:11" x14ac:dyDescent="0.3">
      <c r="A32" s="7" t="s">
        <v>52</v>
      </c>
      <c r="B32" s="7" t="s">
        <v>55</v>
      </c>
      <c r="C32" s="7" t="s">
        <v>56</v>
      </c>
      <c r="D32" s="8">
        <v>781.00000000000011</v>
      </c>
      <c r="E32" s="9"/>
      <c r="F32" s="10">
        <f t="shared" si="4"/>
        <v>0</v>
      </c>
    </row>
    <row r="33" spans="1:6" x14ac:dyDescent="0.3">
      <c r="A33" s="7" t="s">
        <v>57</v>
      </c>
      <c r="B33" s="7" t="s">
        <v>58</v>
      </c>
      <c r="C33" s="7" t="s">
        <v>59</v>
      </c>
      <c r="D33" s="8">
        <v>1318.9</v>
      </c>
      <c r="E33" s="9"/>
      <c r="F33" s="10">
        <f t="shared" si="4"/>
        <v>0</v>
      </c>
    </row>
    <row r="34" spans="1:6" x14ac:dyDescent="0.3">
      <c r="A34" s="7" t="s">
        <v>57</v>
      </c>
      <c r="B34" s="7" t="s">
        <v>60</v>
      </c>
      <c r="C34" s="7" t="s">
        <v>61</v>
      </c>
      <c r="D34" s="8">
        <v>1569.7</v>
      </c>
      <c r="E34" s="9"/>
      <c r="F34" s="10">
        <f t="shared" si="4"/>
        <v>0</v>
      </c>
    </row>
    <row r="35" spans="1:6" x14ac:dyDescent="0.3">
      <c r="A35" s="7" t="s">
        <v>57</v>
      </c>
      <c r="B35" s="7" t="s">
        <v>62</v>
      </c>
      <c r="C35" s="7" t="s">
        <v>63</v>
      </c>
      <c r="D35" s="8">
        <v>947.1</v>
      </c>
      <c r="E35" s="9"/>
      <c r="F35" s="10">
        <f t="shared" si="4"/>
        <v>0</v>
      </c>
    </row>
    <row r="36" spans="1:6" x14ac:dyDescent="0.3">
      <c r="A36" s="7" t="s">
        <v>57</v>
      </c>
      <c r="B36" s="7" t="s">
        <v>101</v>
      </c>
      <c r="C36" s="7" t="s">
        <v>103</v>
      </c>
      <c r="D36" s="8">
        <v>1230</v>
      </c>
      <c r="E36" s="9"/>
      <c r="F36" s="10">
        <f t="shared" ref="F36" si="5">D36*E36</f>
        <v>0</v>
      </c>
    </row>
    <row r="37" spans="1:6" x14ac:dyDescent="0.3">
      <c r="A37" s="7" t="s">
        <v>57</v>
      </c>
      <c r="B37" s="7" t="s">
        <v>102</v>
      </c>
      <c r="C37" s="7" t="s">
        <v>104</v>
      </c>
      <c r="D37" s="8">
        <v>852</v>
      </c>
      <c r="E37" s="9"/>
      <c r="F37" s="10">
        <f t="shared" ref="F37" si="6">D37*E37</f>
        <v>0</v>
      </c>
    </row>
    <row r="38" spans="1:6" x14ac:dyDescent="0.3">
      <c r="A38" s="7" t="s">
        <v>57</v>
      </c>
      <c r="B38" s="7" t="s">
        <v>64</v>
      </c>
      <c r="C38" s="7" t="s">
        <v>65</v>
      </c>
      <c r="D38" s="8">
        <v>797.50000000000011</v>
      </c>
      <c r="E38" s="9"/>
      <c r="F38" s="10">
        <f t="shared" si="4"/>
        <v>0</v>
      </c>
    </row>
    <row r="39" spans="1:6" x14ac:dyDescent="0.3">
      <c r="A39" s="7" t="s">
        <v>66</v>
      </c>
      <c r="B39" s="7" t="s">
        <v>67</v>
      </c>
      <c r="C39" s="7" t="s">
        <v>68</v>
      </c>
      <c r="D39" s="8">
        <v>430.1</v>
      </c>
      <c r="E39" s="9"/>
      <c r="F39" s="10">
        <f t="shared" si="4"/>
        <v>0</v>
      </c>
    </row>
    <row r="40" spans="1:6" x14ac:dyDescent="0.3">
      <c r="A40" s="7" t="s">
        <v>66</v>
      </c>
      <c r="B40" s="7" t="s">
        <v>69</v>
      </c>
      <c r="C40" s="7" t="s">
        <v>70</v>
      </c>
      <c r="D40" s="8">
        <v>580</v>
      </c>
      <c r="E40" s="9"/>
      <c r="F40" s="10">
        <f t="shared" si="4"/>
        <v>0</v>
      </c>
    </row>
    <row r="41" spans="1:6" x14ac:dyDescent="0.3">
      <c r="A41" s="7" t="s">
        <v>66</v>
      </c>
      <c r="B41" s="7" t="s">
        <v>89</v>
      </c>
      <c r="C41" s="7" t="s">
        <v>86</v>
      </c>
      <c r="D41" s="8">
        <v>450</v>
      </c>
      <c r="E41" s="9"/>
      <c r="F41" s="10">
        <f t="shared" ref="F41:F43" si="7">D41*E41</f>
        <v>0</v>
      </c>
    </row>
    <row r="42" spans="1:6" x14ac:dyDescent="0.3">
      <c r="A42" s="7" t="s">
        <v>66</v>
      </c>
      <c r="B42" s="7" t="s">
        <v>87</v>
      </c>
      <c r="C42" s="7" t="s">
        <v>88</v>
      </c>
      <c r="D42" s="8">
        <v>390</v>
      </c>
      <c r="E42" s="9"/>
      <c r="F42" s="10">
        <f t="shared" si="7"/>
        <v>0</v>
      </c>
    </row>
    <row r="43" spans="1:6" x14ac:dyDescent="0.3">
      <c r="A43" s="7" t="s">
        <v>66</v>
      </c>
      <c r="B43" s="7" t="s">
        <v>85</v>
      </c>
      <c r="C43" s="7" t="s">
        <v>90</v>
      </c>
      <c r="D43" s="8">
        <v>390</v>
      </c>
      <c r="E43" s="9"/>
      <c r="F43" s="10">
        <f t="shared" si="7"/>
        <v>0</v>
      </c>
    </row>
    <row r="44" spans="1:6" x14ac:dyDescent="0.3">
      <c r="A44" s="7" t="s">
        <v>71</v>
      </c>
      <c r="B44" s="7" t="s">
        <v>72</v>
      </c>
      <c r="C44" s="7" t="s">
        <v>73</v>
      </c>
      <c r="D44" s="8">
        <v>240.9</v>
      </c>
      <c r="E44" s="9"/>
      <c r="F44" s="10">
        <f t="shared" si="4"/>
        <v>0</v>
      </c>
    </row>
    <row r="45" spans="1:6" x14ac:dyDescent="0.3">
      <c r="A45" s="7" t="s">
        <v>71</v>
      </c>
      <c r="B45" s="7" t="s">
        <v>74</v>
      </c>
      <c r="C45" s="7" t="s">
        <v>75</v>
      </c>
      <c r="D45" s="8">
        <v>207.9</v>
      </c>
      <c r="E45" s="9"/>
      <c r="F45" s="10">
        <f t="shared" si="4"/>
        <v>0</v>
      </c>
    </row>
    <row r="46" spans="1:6" x14ac:dyDescent="0.3">
      <c r="A46" s="7" t="s">
        <v>71</v>
      </c>
      <c r="B46" s="7" t="s">
        <v>76</v>
      </c>
      <c r="C46" s="7" t="s">
        <v>77</v>
      </c>
      <c r="D46" s="8">
        <v>349</v>
      </c>
      <c r="E46" s="9"/>
      <c r="F46" s="10">
        <f t="shared" si="4"/>
        <v>0</v>
      </c>
    </row>
    <row r="47" spans="1:6" x14ac:dyDescent="0.3">
      <c r="A47" s="7" t="s">
        <v>71</v>
      </c>
      <c r="B47" s="7" t="s">
        <v>78</v>
      </c>
      <c r="C47" s="7" t="s">
        <v>79</v>
      </c>
      <c r="D47" s="8">
        <v>262.90000000000003</v>
      </c>
      <c r="E47" s="9"/>
      <c r="F47" s="10">
        <f>D47*E47</f>
        <v>0</v>
      </c>
    </row>
    <row r="48" spans="1:6" x14ac:dyDescent="0.3">
      <c r="A48" s="12"/>
      <c r="B48" s="12"/>
      <c r="C48" s="12"/>
      <c r="D48" s="13"/>
      <c r="F48" s="14"/>
    </row>
    <row r="50" spans="4:6" x14ac:dyDescent="0.3">
      <c r="D50" s="15" t="s">
        <v>80</v>
      </c>
      <c r="E50" s="16" t="s">
        <v>81</v>
      </c>
      <c r="F50" s="17">
        <f>SUM(F7:F49)</f>
        <v>0</v>
      </c>
    </row>
    <row r="51" spans="4:6" x14ac:dyDescent="0.3">
      <c r="D51" s="15" t="s">
        <v>82</v>
      </c>
      <c r="E51" s="16" t="s">
        <v>81</v>
      </c>
      <c r="F51" s="17">
        <f>IF(F50&gt;93500,F50*-0.15, IF(F50&gt;50000,F50*-0.1, 0))</f>
        <v>0</v>
      </c>
    </row>
    <row r="52" spans="4:6" x14ac:dyDescent="0.3">
      <c r="D52" s="15" t="s">
        <v>83</v>
      </c>
      <c r="E52" s="16" t="s">
        <v>81</v>
      </c>
      <c r="F52" s="17">
        <f>(F50+F51)*0.21</f>
        <v>0</v>
      </c>
    </row>
    <row r="53" spans="4:6" x14ac:dyDescent="0.3">
      <c r="E53" s="18"/>
    </row>
    <row r="54" spans="4:6" x14ac:dyDescent="0.3">
      <c r="D54" s="15" t="s">
        <v>84</v>
      </c>
      <c r="E54" s="16" t="s">
        <v>81</v>
      </c>
      <c r="F54" s="19">
        <f>SUM(F50:F52)</f>
        <v>0</v>
      </c>
    </row>
  </sheetData>
  <sheetProtection selectLockedCells="1" selectUnlockedCells="1"/>
  <autoFilter ref="D6:G54" xr:uid="{00000000-0009-0000-0000-000000000000}"/>
  <mergeCells count="3">
    <mergeCell ref="D1:G1"/>
    <mergeCell ref="D2:G2"/>
    <mergeCell ref="D3:G3"/>
  </mergeCells>
  <pageMargins left="0.31527777777777777" right="0.31527777777777777" top="0.74791666666666667" bottom="0.74791666666666667" header="0.51180555555555551" footer="0.51180555555555551"/>
  <pageSetup paperSize="9" scale="63" firstPageNumber="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topLeftCell="A7" workbookViewId="0">
      <selection activeCell="C22" sqref="C22"/>
    </sheetView>
  </sheetViews>
  <sheetFormatPr baseColWidth="10" defaultColWidth="10.77734375" defaultRowHeight="13.2" x14ac:dyDescent="0.25"/>
  <cols>
    <col min="1" max="1" width="97.5546875" customWidth="1"/>
  </cols>
  <sheetData>
    <row r="2" spans="1:1" ht="16.8" x14ac:dyDescent="0.25">
      <c r="A2" s="20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Presupuesto a confirmar</vt:lpstr>
      <vt:lpstr>Datos Bancarios</vt:lpstr>
      <vt:lpstr>'Presupuesto a confirmar'!__xlnm._FilterDatabase</vt:lpstr>
      <vt:lpstr>__xlnm._FilterDatabase_1</vt:lpstr>
      <vt:lpstr>'Presupuesto a confirmar'!__xlnm.Print_Titles</vt:lpstr>
      <vt:lpstr>'Presupuesto a confirmar'!Títulos_a_imprimir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ANDREA PEREYRA</dc:creator>
  <cp:lastModifiedBy>IVANA ANDREA PEREYRA</cp:lastModifiedBy>
  <cp:lastPrinted>2021-01-25T14:04:29Z</cp:lastPrinted>
  <dcterms:created xsi:type="dcterms:W3CDTF">2021-01-11T19:09:26Z</dcterms:created>
  <dcterms:modified xsi:type="dcterms:W3CDTF">2021-04-15T17:46:30Z</dcterms:modified>
</cp:coreProperties>
</file>