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reyra\Documents\Raiz C\Informaciones CF\Enchanted\Listas de precios\Ultima\"/>
    </mc:Choice>
  </mc:AlternateContent>
  <xr:revisionPtr revIDLastSave="0" documentId="13_ncr:1_{E66871FC-D946-4508-9A63-CAB8FA33151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resupuesto a confirmar" sheetId="1" r:id="rId1"/>
    <sheet name="Datos Bancari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1" l="1"/>
  <c r="H42" i="1"/>
  <c r="H40" i="1"/>
  <c r="H49" i="1"/>
  <c r="H39" i="1"/>
  <c r="H58" i="1"/>
  <c r="H38" i="1"/>
  <c r="H36" i="1"/>
  <c r="H33" i="1"/>
  <c r="H48" i="1"/>
  <c r="H47" i="1"/>
  <c r="H46" i="1"/>
  <c r="H30" i="1"/>
  <c r="H29" i="1"/>
  <c r="H32" i="1"/>
  <c r="H31" i="1"/>
  <c r="H21" i="1"/>
  <c r="H15" i="1"/>
  <c r="H63" i="1"/>
  <c r="H56" i="1"/>
  <c r="H57" i="1"/>
  <c r="H55" i="1"/>
  <c r="H12" i="1"/>
  <c r="H14" i="1"/>
  <c r="H13" i="1"/>
  <c r="H68" i="1"/>
  <c r="H69" i="1"/>
  <c r="H66" i="1"/>
  <c r="H8" i="1"/>
  <c r="H6" i="1"/>
  <c r="H9" i="1"/>
  <c r="H37" i="1"/>
  <c r="H7" i="1"/>
  <c r="H62" i="1"/>
  <c r="H24" i="1"/>
  <c r="H26" i="1"/>
  <c r="H25" i="1"/>
  <c r="H23" i="1"/>
  <c r="H22" i="1"/>
  <c r="H65" i="1"/>
  <c r="H64" i="1"/>
  <c r="H11" i="1"/>
  <c r="H10" i="1"/>
  <c r="H53" i="1"/>
  <c r="H54" i="1"/>
  <c r="H71" i="1"/>
  <c r="H70" i="1"/>
  <c r="H72" i="1"/>
  <c r="H18" i="1"/>
  <c r="H17" i="1"/>
  <c r="H52" i="1"/>
  <c r="H50" i="1"/>
  <c r="H51" i="1"/>
  <c r="H27" i="1"/>
  <c r="H28" i="1"/>
  <c r="H35" i="1"/>
  <c r="H34" i="1"/>
  <c r="H45" i="1"/>
  <c r="H44" i="1"/>
  <c r="H43" i="1"/>
  <c r="H59" i="1"/>
  <c r="H60" i="1"/>
  <c r="H41" i="1"/>
  <c r="H16" i="1"/>
  <c r="H75" i="1" s="1"/>
  <c r="H76" i="1" s="1"/>
  <c r="H19" i="1"/>
  <c r="H20" i="1"/>
  <c r="H61" i="1"/>
  <c r="H77" i="1" l="1"/>
  <c r="H79" i="1" s="1"/>
</calcChain>
</file>

<file path=xl/sharedStrings.xml><?xml version="1.0" encoding="utf-8"?>
<sst xmlns="http://schemas.openxmlformats.org/spreadsheetml/2006/main" count="222" uniqueCount="150">
  <si>
    <t>Producto</t>
  </si>
  <si>
    <t>Description</t>
  </si>
  <si>
    <t>Precio Lista</t>
  </si>
  <si>
    <t>Precio sugerido al Publico ( incluye IVA)</t>
  </si>
  <si>
    <t>Precio sugerido Internet</t>
  </si>
  <si>
    <t>Categoria</t>
  </si>
  <si>
    <t>Set esenciales manos</t>
  </si>
  <si>
    <t>Crema, cepillo y guantes Lola</t>
  </si>
  <si>
    <t>Sets</t>
  </si>
  <si>
    <t>Precinto Cherry</t>
  </si>
  <si>
    <t>20 unidades</t>
  </si>
  <si>
    <t>Tutores</t>
  </si>
  <si>
    <t>Maceta redonda Sofi S con manija</t>
  </si>
  <si>
    <t>Galvanizado</t>
  </si>
  <si>
    <t>Macetas y recipientes</t>
  </si>
  <si>
    <t>Maceta redonda Sofi M</t>
  </si>
  <si>
    <t>Set macetas Gancho Betiana</t>
  </si>
  <si>
    <t>Maceta redonda Sofi L</t>
  </si>
  <si>
    <t>Set Aromáticas Lucia</t>
  </si>
  <si>
    <t>Galvanizado - 3 unidades</t>
  </si>
  <si>
    <t>Maceta Pizarra Lucia</t>
  </si>
  <si>
    <t>Galvanizado- 1 maceta</t>
  </si>
  <si>
    <t>Maceta Cuba Mara</t>
  </si>
  <si>
    <t>Galvanizado 17 cm x 17cm</t>
  </si>
  <si>
    <t>Jardinera doble Martina M</t>
  </si>
  <si>
    <t>Macetero Jose</t>
  </si>
  <si>
    <t>Galvanizado 35 de diámetro x 25 de altura</t>
  </si>
  <si>
    <t>Macetero Adriana M</t>
  </si>
  <si>
    <t>Galvanizado patinado en Peltre - 34 de diámetro x 24 de altura</t>
  </si>
  <si>
    <t xml:space="preserve">Macetero Adriana L </t>
  </si>
  <si>
    <t>Galvanizado patinado en Peltre de diámetro 38 cm por 28 cm altura</t>
  </si>
  <si>
    <t>Jardin vertical Rocio horizontal M</t>
  </si>
  <si>
    <t>Jardin vertical Rocio horizontal L</t>
  </si>
  <si>
    <t>Jardin vertical Rocio vertical  M</t>
  </si>
  <si>
    <t>Jardin vertical Rocio vertical  L</t>
  </si>
  <si>
    <t>Garden tools - Tijera Florida</t>
  </si>
  <si>
    <t>Estampas florales liberty</t>
  </si>
  <si>
    <t>Herramientas</t>
  </si>
  <si>
    <t xml:space="preserve">Lola Feroza Revestido </t>
  </si>
  <si>
    <t>Strech revestido en latex, color rosado</t>
  </si>
  <si>
    <t>Guantes</t>
  </si>
  <si>
    <t>Steel Tools - Set de 2 herramientas</t>
  </si>
  <si>
    <t>Sin stock</t>
  </si>
  <si>
    <t>Gift set Steel + hilo + senaladores</t>
  </si>
  <si>
    <t>Acero y madera con señaladores Zinquis</t>
  </si>
  <si>
    <t>Gift set Steel+ guantes Lola</t>
  </si>
  <si>
    <t>Acero y madera con guantes Lola</t>
  </si>
  <si>
    <t>Gift Set- Garden Tools niños Katy</t>
  </si>
  <si>
    <t>Estampas florales liberty- 22 cm largo</t>
  </si>
  <si>
    <t>Delantal Alamo</t>
  </si>
  <si>
    <t>En verde con vivos violeta y marrón con vivos negros</t>
  </si>
  <si>
    <t>Delantales</t>
  </si>
  <si>
    <t>Delantal Pía</t>
  </si>
  <si>
    <t>Estampas diversas</t>
  </si>
  <si>
    <t>Delantal Blue</t>
  </si>
  <si>
    <t>En azul, negro y crudo con rosa</t>
  </si>
  <si>
    <t>Tutor circular Ada</t>
  </si>
  <si>
    <t>Varilla acero revestida en plastico 45 cm</t>
  </si>
  <si>
    <t>Tutor circular Ada XL</t>
  </si>
  <si>
    <t>Varilla acero revestida en plastico 120cm</t>
  </si>
  <si>
    <t>Lazo de amarre Hiedra</t>
  </si>
  <si>
    <t>30 m</t>
  </si>
  <si>
    <t>Cartelitos Zinquis Flat</t>
  </si>
  <si>
    <t>Pack 5 Unidades</t>
  </si>
  <si>
    <t>Accesorios</t>
  </si>
  <si>
    <t>Autoriego zanahoria</t>
  </si>
  <si>
    <t>Dos unidades por Pack</t>
  </si>
  <si>
    <t>Cartelitos Zinquis Zanahoria</t>
  </si>
  <si>
    <t>Maceta parlante Renata</t>
  </si>
  <si>
    <t>En color rosa, celeste y blanco</t>
  </si>
  <si>
    <t>Bolso Jardinero Ana</t>
  </si>
  <si>
    <t>En tela estampada varios colores</t>
  </si>
  <si>
    <t xml:space="preserve">Set Rodillera + guantes </t>
  </si>
  <si>
    <t>Sin Stock</t>
  </si>
  <si>
    <t>Huerta#box</t>
  </si>
  <si>
    <t>Galvanizado 95 x 45 x 84 altura y 20 cm profundidad cajón</t>
  </si>
  <si>
    <t>Huerta</t>
  </si>
  <si>
    <t>Huerta#box Mas</t>
  </si>
  <si>
    <t xml:space="preserve">Galvanizado 95 x 45 x 84 altura y 20 cm profundidad cajón con estante </t>
  </si>
  <si>
    <t>Huerta#box magna</t>
  </si>
  <si>
    <t>Galvanizado 96 x 60 x 42 altura y 32 cm profundidad cajón</t>
  </si>
  <si>
    <t>Cantero Zado Max</t>
  </si>
  <si>
    <t>Galvanizado 37 cm</t>
  </si>
  <si>
    <t xml:space="preserve">Cantero Zado </t>
  </si>
  <si>
    <t>Galvanizado 21 cm</t>
  </si>
  <si>
    <t>Sombrero York</t>
  </si>
  <si>
    <t>Fibra natural</t>
  </si>
  <si>
    <t>Sombreros</t>
  </si>
  <si>
    <t>Sombrero Hampton</t>
  </si>
  <si>
    <t>Rosado</t>
  </si>
  <si>
    <t>Llavero Lita</t>
  </si>
  <si>
    <t>En metal , 12 cm longitud</t>
  </si>
  <si>
    <t>Estuche Emilce y boligrafo Zanahoria</t>
  </si>
  <si>
    <t>Capsula semilla 1 variedad</t>
  </si>
  <si>
    <t>Cápsula de una variedad a elección</t>
  </si>
  <si>
    <t>Semillas</t>
  </si>
  <si>
    <t>Set semillas 6 variedad</t>
  </si>
  <si>
    <t>Set semillas y pizarra</t>
  </si>
  <si>
    <t xml:space="preserve">Tutor Rulo M - Pack 3 </t>
  </si>
  <si>
    <t xml:space="preserve">Varilla acero </t>
  </si>
  <si>
    <t xml:space="preserve">Tutor Rulo L- Pack 3 </t>
  </si>
  <si>
    <t xml:space="preserve">Tutor Rulo XL- Pack 3 </t>
  </si>
  <si>
    <t>Cucharon Mariano M</t>
  </si>
  <si>
    <t>27 largo  x 10 ancho</t>
  </si>
  <si>
    <t>Cucharon Mariano  L</t>
  </si>
  <si>
    <t>31 cm de largo x 12 de ancho</t>
  </si>
  <si>
    <t>Regadera Sara</t>
  </si>
  <si>
    <t>Galvanizado 8 Litros</t>
  </si>
  <si>
    <t>Regaderas</t>
  </si>
  <si>
    <t>Regadera Flor de Liz</t>
  </si>
  <si>
    <t>Galvanizado 5 Litros</t>
  </si>
  <si>
    <t>Regadera Lourdes</t>
  </si>
  <si>
    <t>Galvanizado  4 Litros</t>
  </si>
  <si>
    <t>Cuadro rectangular Jesi chica</t>
  </si>
  <si>
    <t>Para cuadro suculentas o base para macetas</t>
  </si>
  <si>
    <t>Cuadro rectangular Jesi Grande</t>
  </si>
  <si>
    <t>Maceta Conica Alicia</t>
  </si>
  <si>
    <t>Galvanizado 22 de diámetro por 11 de altura</t>
  </si>
  <si>
    <t>Jardinera Oval Any</t>
  </si>
  <si>
    <t>Galvanizado 36 cm x 30 cm x 21 cm de altura</t>
  </si>
  <si>
    <t>Maceta trapecio Mary S</t>
  </si>
  <si>
    <t>Galvanizados- 8x8x9</t>
  </si>
  <si>
    <t>Maceta trapecio Mary M</t>
  </si>
  <si>
    <t>Galvanizados- 10x10x11</t>
  </si>
  <si>
    <t>Maceta trapecio Mary L</t>
  </si>
  <si>
    <t>Galvanizados- 13x13x14</t>
  </si>
  <si>
    <t>Set bandeja + maceta Mary S</t>
  </si>
  <si>
    <t>Galvanizado - 6 macetas</t>
  </si>
  <si>
    <t>Set bandeja + maceta redonda Sofi S</t>
  </si>
  <si>
    <t>Galvanizado - 5 macetas</t>
  </si>
  <si>
    <t>Maceta redonda Sofi S</t>
  </si>
  <si>
    <t xml:space="preserve">Lola guantes texil  </t>
  </si>
  <si>
    <t>Strech color rosado</t>
  </si>
  <si>
    <t>Garden tools - Pala Florida</t>
  </si>
  <si>
    <t>Garden tools - Rastrillo Florido</t>
  </si>
  <si>
    <t>Cantidad Solicitada</t>
  </si>
  <si>
    <t>Total</t>
  </si>
  <si>
    <t>ENCHANTED CARROT SAS</t>
  </si>
  <si>
    <t>Total bruto</t>
  </si>
  <si>
    <t>Descuentos</t>
  </si>
  <si>
    <t>Iva</t>
  </si>
  <si>
    <t>Total General</t>
  </si>
  <si>
    <t>Titular Enchanted Carrot S.A.S</t>
  </si>
  <si>
    <t>Cuit 30 71594054 6</t>
  </si>
  <si>
    <t>Banco Patagonia</t>
  </si>
  <si>
    <t>CC $ 369-369007581-000</t>
  </si>
  <si>
    <t>CBU</t>
  </si>
  <si>
    <t>Alias de CBU</t>
  </si>
  <si>
    <t>LONJA.SOL.VARA</t>
  </si>
  <si>
    <t>340369100369007000000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</si>
</sst>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19" fillId="0" borderId="0" xfId="0" applyFont="1"/>
    <xf numFmtId="0" fontId="0" fillId="0" borderId="10" xfId="0" applyBorder="1"/>
    <xf numFmtId="43" fontId="0" fillId="0" borderId="10" xfId="1" applyFont="1" applyBorder="1"/>
    <xf numFmtId="43" fontId="0" fillId="0" borderId="10" xfId="0" applyNumberFormat="1" applyBorder="1"/>
    <xf numFmtId="43" fontId="0" fillId="0" borderId="11" xfId="1" applyFont="1" applyBorder="1"/>
    <xf numFmtId="0" fontId="0" fillId="0" borderId="12" xfId="0" applyBorder="1"/>
    <xf numFmtId="43" fontId="0" fillId="0" borderId="13" xfId="0" applyNumberFormat="1" applyBorder="1"/>
    <xf numFmtId="43" fontId="16" fillId="0" borderId="13" xfId="0" applyNumberFormat="1" applyFont="1" applyBorder="1"/>
    <xf numFmtId="0" fontId="18" fillId="33" borderId="10" xfId="0" applyFont="1" applyFill="1" applyBorder="1" applyAlignment="1">
      <alignment horizontal="center" wrapText="1"/>
    </xf>
    <xf numFmtId="43" fontId="18" fillId="33" borderId="10" xfId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3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EF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1150621</xdr:colOff>
      <xdr:row>1</xdr:row>
      <xdr:rowOff>319705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9223E-89A6-4198-9FF5-EB1ADED35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50620" cy="723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2613660</xdr:colOff>
      <xdr:row>1</xdr:row>
      <xdr:rowOff>7620</xdr:rowOff>
    </xdr:from>
    <xdr:to>
      <xdr:col>0</xdr:col>
      <xdr:colOff>4015740</xdr:colOff>
      <xdr:row>7</xdr:row>
      <xdr:rowOff>30480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A574B7A-6A83-43FD-8182-9391D3A6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660" y="190500"/>
          <a:ext cx="1402080" cy="115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showGridLines="0" tabSelected="1" workbookViewId="0">
      <pane ySplit="5" topLeftCell="A61" activePane="bottomLeft" state="frozen"/>
      <selection pane="bottomLeft" activeCell="G70" sqref="G70"/>
    </sheetView>
  </sheetViews>
  <sheetFormatPr baseColWidth="10" defaultRowHeight="14.4" x14ac:dyDescent="0.3"/>
  <cols>
    <col min="1" max="1" width="18.77734375" bestFit="1" customWidth="1"/>
    <col min="2" max="2" width="31.109375" bestFit="1" customWidth="1"/>
    <col min="3" max="3" width="59.44140625" bestFit="1" customWidth="1"/>
    <col min="4" max="4" width="10.33203125" style="1" bestFit="1" customWidth="1"/>
    <col min="5" max="5" width="18" style="1" customWidth="1"/>
    <col min="6" max="6" width="17.44140625" style="1" customWidth="1"/>
    <col min="8" max="8" width="14" customWidth="1"/>
  </cols>
  <sheetData>
    <row r="1" spans="1:8" ht="31.8" customHeight="1" x14ac:dyDescent="0.3"/>
    <row r="2" spans="1:8" ht="31.8" customHeight="1" x14ac:dyDescent="0.3"/>
    <row r="3" spans="1:8" x14ac:dyDescent="0.3">
      <c r="A3" s="2" t="s">
        <v>137</v>
      </c>
    </row>
    <row r="5" spans="1:8" ht="46.2" customHeight="1" x14ac:dyDescent="0.3">
      <c r="A5" s="10" t="s">
        <v>5</v>
      </c>
      <c r="B5" s="10" t="s">
        <v>0</v>
      </c>
      <c r="C5" s="10" t="s">
        <v>1</v>
      </c>
      <c r="D5" s="11" t="s">
        <v>2</v>
      </c>
      <c r="E5" s="11" t="s">
        <v>3</v>
      </c>
      <c r="F5" s="11" t="s">
        <v>4</v>
      </c>
      <c r="G5" s="11" t="s">
        <v>135</v>
      </c>
      <c r="H5" s="11" t="s">
        <v>136</v>
      </c>
    </row>
    <row r="6" spans="1:8" x14ac:dyDescent="0.3">
      <c r="A6" s="3" t="s">
        <v>64</v>
      </c>
      <c r="B6" s="3" t="s">
        <v>65</v>
      </c>
      <c r="C6" s="3" t="s">
        <v>66</v>
      </c>
      <c r="D6" s="4">
        <v>122.58</v>
      </c>
      <c r="E6" s="4">
        <v>208.39</v>
      </c>
      <c r="F6" s="4">
        <v>187.55</v>
      </c>
      <c r="G6" s="3"/>
      <c r="H6" s="5">
        <f t="shared" ref="H6:H37" si="0">D6*G6</f>
        <v>0</v>
      </c>
    </row>
    <row r="7" spans="1:8" x14ac:dyDescent="0.3">
      <c r="A7" s="3" t="s">
        <v>64</v>
      </c>
      <c r="B7" s="3" t="s">
        <v>70</v>
      </c>
      <c r="C7" s="3" t="s">
        <v>71</v>
      </c>
      <c r="D7" s="4">
        <v>584.38</v>
      </c>
      <c r="E7" s="4">
        <v>935</v>
      </c>
      <c r="F7" s="4">
        <v>841.5</v>
      </c>
      <c r="G7" s="3"/>
      <c r="H7" s="5">
        <f t="shared" si="0"/>
        <v>0</v>
      </c>
    </row>
    <row r="8" spans="1:8" x14ac:dyDescent="0.3">
      <c r="A8" s="3" t="s">
        <v>64</v>
      </c>
      <c r="B8" s="3" t="s">
        <v>62</v>
      </c>
      <c r="C8" s="3" t="s">
        <v>63</v>
      </c>
      <c r="D8" s="4">
        <v>123.53</v>
      </c>
      <c r="E8" s="4">
        <v>210</v>
      </c>
      <c r="F8" s="4">
        <v>189</v>
      </c>
      <c r="G8" s="3"/>
      <c r="H8" s="5">
        <f t="shared" si="0"/>
        <v>0</v>
      </c>
    </row>
    <row r="9" spans="1:8" x14ac:dyDescent="0.3">
      <c r="A9" s="3" t="s">
        <v>64</v>
      </c>
      <c r="B9" s="3" t="s">
        <v>67</v>
      </c>
      <c r="C9" s="3" t="s">
        <v>63</v>
      </c>
      <c r="D9" s="4">
        <v>147.06</v>
      </c>
      <c r="E9" s="4">
        <v>250</v>
      </c>
      <c r="F9" s="4">
        <v>225</v>
      </c>
      <c r="G9" s="3"/>
      <c r="H9" s="5">
        <f t="shared" si="0"/>
        <v>0</v>
      </c>
    </row>
    <row r="10" spans="1:8" x14ac:dyDescent="0.3">
      <c r="A10" s="3" t="s">
        <v>64</v>
      </c>
      <c r="B10" s="3" t="s">
        <v>92</v>
      </c>
      <c r="C10" s="3" t="s">
        <v>53</v>
      </c>
      <c r="D10" s="4">
        <v>322.94</v>
      </c>
      <c r="E10" s="4">
        <v>549</v>
      </c>
      <c r="F10" s="4">
        <v>494.1</v>
      </c>
      <c r="G10" s="3"/>
      <c r="H10" s="5">
        <f t="shared" si="0"/>
        <v>0</v>
      </c>
    </row>
    <row r="11" spans="1:8" x14ac:dyDescent="0.3">
      <c r="A11" s="3" t="s">
        <v>64</v>
      </c>
      <c r="B11" s="3" t="s">
        <v>90</v>
      </c>
      <c r="C11" s="3" t="s">
        <v>91</v>
      </c>
      <c r="D11" s="4">
        <v>132.35</v>
      </c>
      <c r="E11" s="4">
        <v>225</v>
      </c>
      <c r="F11" s="4">
        <v>202.5</v>
      </c>
      <c r="G11" s="3"/>
      <c r="H11" s="5">
        <f t="shared" si="0"/>
        <v>0</v>
      </c>
    </row>
    <row r="12" spans="1:8" x14ac:dyDescent="0.3">
      <c r="A12" s="3" t="s">
        <v>51</v>
      </c>
      <c r="B12" s="3" t="s">
        <v>49</v>
      </c>
      <c r="C12" s="3" t="s">
        <v>50</v>
      </c>
      <c r="D12" s="4">
        <v>729.41</v>
      </c>
      <c r="E12" s="4">
        <v>1240</v>
      </c>
      <c r="F12" s="4">
        <v>1116</v>
      </c>
      <c r="G12" s="3"/>
      <c r="H12" s="5">
        <f t="shared" si="0"/>
        <v>0</v>
      </c>
    </row>
    <row r="13" spans="1:8" x14ac:dyDescent="0.3">
      <c r="A13" s="3" t="s">
        <v>51</v>
      </c>
      <c r="B13" s="3" t="s">
        <v>54</v>
      </c>
      <c r="C13" s="3" t="s">
        <v>55</v>
      </c>
      <c r="D13" s="4">
        <v>517.65</v>
      </c>
      <c r="E13" s="4">
        <v>880</v>
      </c>
      <c r="F13" s="4">
        <v>792</v>
      </c>
      <c r="G13" s="3"/>
      <c r="H13" s="5">
        <f t="shared" si="0"/>
        <v>0</v>
      </c>
    </row>
    <row r="14" spans="1:8" x14ac:dyDescent="0.3">
      <c r="A14" s="3" t="s">
        <v>51</v>
      </c>
      <c r="B14" s="3" t="s">
        <v>52</v>
      </c>
      <c r="C14" s="3" t="s">
        <v>53</v>
      </c>
      <c r="D14" s="4">
        <v>464.71</v>
      </c>
      <c r="E14" s="4">
        <v>790</v>
      </c>
      <c r="F14" s="4">
        <v>711</v>
      </c>
      <c r="G14" s="3"/>
      <c r="H14" s="5">
        <f t="shared" si="0"/>
        <v>0</v>
      </c>
    </row>
    <row r="15" spans="1:8" x14ac:dyDescent="0.3">
      <c r="A15" s="3" t="s">
        <v>40</v>
      </c>
      <c r="B15" s="3" t="s">
        <v>38</v>
      </c>
      <c r="C15" s="3" t="s">
        <v>39</v>
      </c>
      <c r="D15" s="4">
        <v>270.58999999999997</v>
      </c>
      <c r="E15" s="4">
        <v>460</v>
      </c>
      <c r="F15" s="4">
        <v>414</v>
      </c>
      <c r="G15" s="3"/>
      <c r="H15" s="5">
        <f t="shared" si="0"/>
        <v>0</v>
      </c>
    </row>
    <row r="16" spans="1:8" x14ac:dyDescent="0.3">
      <c r="A16" s="3" t="s">
        <v>40</v>
      </c>
      <c r="B16" s="3" t="s">
        <v>131</v>
      </c>
      <c r="C16" s="3" t="s">
        <v>132</v>
      </c>
      <c r="D16" s="4">
        <v>188.24</v>
      </c>
      <c r="E16" s="4">
        <v>320</v>
      </c>
      <c r="F16" s="4">
        <v>288</v>
      </c>
      <c r="G16" s="3"/>
      <c r="H16" s="5">
        <f t="shared" si="0"/>
        <v>0</v>
      </c>
    </row>
    <row r="17" spans="1:8" x14ac:dyDescent="0.3">
      <c r="A17" s="3" t="s">
        <v>37</v>
      </c>
      <c r="B17" s="3" t="s">
        <v>104</v>
      </c>
      <c r="C17" s="3" t="s">
        <v>105</v>
      </c>
      <c r="D17" s="4">
        <v>811.88</v>
      </c>
      <c r="E17" s="4">
        <v>1299</v>
      </c>
      <c r="F17" s="4">
        <v>1169.0999999999999</v>
      </c>
      <c r="G17" s="3"/>
      <c r="H17" s="5">
        <f t="shared" si="0"/>
        <v>0</v>
      </c>
    </row>
    <row r="18" spans="1:8" x14ac:dyDescent="0.3">
      <c r="A18" s="3" t="s">
        <v>37</v>
      </c>
      <c r="B18" s="3" t="s">
        <v>102</v>
      </c>
      <c r="C18" s="3" t="s">
        <v>103</v>
      </c>
      <c r="D18" s="4">
        <v>618.75</v>
      </c>
      <c r="E18" s="4">
        <v>990</v>
      </c>
      <c r="F18" s="4">
        <v>891</v>
      </c>
      <c r="G18" s="3"/>
      <c r="H18" s="5">
        <f t="shared" si="0"/>
        <v>0</v>
      </c>
    </row>
    <row r="19" spans="1:8" x14ac:dyDescent="0.3">
      <c r="A19" s="3" t="s">
        <v>37</v>
      </c>
      <c r="B19" s="3" t="s">
        <v>133</v>
      </c>
      <c r="C19" s="3" t="s">
        <v>36</v>
      </c>
      <c r="D19" s="4">
        <v>314.70999999999998</v>
      </c>
      <c r="E19" s="4">
        <v>535</v>
      </c>
      <c r="F19" s="4">
        <v>481.5</v>
      </c>
      <c r="G19" s="3"/>
      <c r="H19" s="5">
        <f t="shared" si="0"/>
        <v>0</v>
      </c>
    </row>
    <row r="20" spans="1:8" x14ac:dyDescent="0.3">
      <c r="A20" s="3" t="s">
        <v>37</v>
      </c>
      <c r="B20" s="3" t="s">
        <v>134</v>
      </c>
      <c r="C20" s="3" t="s">
        <v>36</v>
      </c>
      <c r="D20" s="4">
        <v>314.70999999999998</v>
      </c>
      <c r="E20" s="4">
        <v>535</v>
      </c>
      <c r="F20" s="4">
        <v>481.5</v>
      </c>
      <c r="G20" s="3"/>
      <c r="H20" s="5">
        <f t="shared" si="0"/>
        <v>0</v>
      </c>
    </row>
    <row r="21" spans="1:8" x14ac:dyDescent="0.3">
      <c r="A21" s="3" t="s">
        <v>37</v>
      </c>
      <c r="B21" s="3" t="s">
        <v>35</v>
      </c>
      <c r="C21" s="3" t="s">
        <v>36</v>
      </c>
      <c r="D21" s="4">
        <v>414.71</v>
      </c>
      <c r="E21" s="4">
        <v>705</v>
      </c>
      <c r="F21" s="4">
        <v>634.5</v>
      </c>
      <c r="G21" s="3"/>
      <c r="H21" s="5">
        <f t="shared" si="0"/>
        <v>0</v>
      </c>
    </row>
    <row r="22" spans="1:8" x14ac:dyDescent="0.3">
      <c r="A22" s="3" t="s">
        <v>76</v>
      </c>
      <c r="B22" s="3" t="s">
        <v>83</v>
      </c>
      <c r="C22" s="3" t="s">
        <v>84</v>
      </c>
      <c r="D22" s="4">
        <v>1718.75</v>
      </c>
      <c r="E22" s="4">
        <v>2750</v>
      </c>
      <c r="F22" s="4">
        <v>2475</v>
      </c>
      <c r="G22" s="3"/>
      <c r="H22" s="5">
        <f t="shared" si="0"/>
        <v>0</v>
      </c>
    </row>
    <row r="23" spans="1:8" x14ac:dyDescent="0.3">
      <c r="A23" s="3" t="s">
        <v>76</v>
      </c>
      <c r="B23" s="3" t="s">
        <v>81</v>
      </c>
      <c r="C23" s="3" t="s">
        <v>82</v>
      </c>
      <c r="D23" s="4">
        <v>2937.5</v>
      </c>
      <c r="E23" s="4">
        <v>4700</v>
      </c>
      <c r="F23" s="4">
        <v>4230</v>
      </c>
      <c r="G23" s="3"/>
      <c r="H23" s="5">
        <f t="shared" si="0"/>
        <v>0</v>
      </c>
    </row>
    <row r="24" spans="1:8" x14ac:dyDescent="0.3">
      <c r="A24" s="3" t="s">
        <v>76</v>
      </c>
      <c r="B24" s="3" t="s">
        <v>74</v>
      </c>
      <c r="C24" s="3" t="s">
        <v>75</v>
      </c>
      <c r="D24" s="4">
        <v>2811.88</v>
      </c>
      <c r="E24" s="4">
        <v>4499</v>
      </c>
      <c r="F24" s="4">
        <v>4049.1</v>
      </c>
      <c r="G24" s="3"/>
      <c r="H24" s="5">
        <f t="shared" si="0"/>
        <v>0</v>
      </c>
    </row>
    <row r="25" spans="1:8" x14ac:dyDescent="0.3">
      <c r="A25" s="3" t="s">
        <v>76</v>
      </c>
      <c r="B25" s="3" t="s">
        <v>79</v>
      </c>
      <c r="C25" s="3" t="s">
        <v>80</v>
      </c>
      <c r="D25" s="4">
        <v>3468.13</v>
      </c>
      <c r="E25" s="4">
        <v>5549</v>
      </c>
      <c r="F25" s="4">
        <v>4994.1000000000004</v>
      </c>
      <c r="G25" s="3"/>
      <c r="H25" s="5">
        <f t="shared" si="0"/>
        <v>0</v>
      </c>
    </row>
    <row r="26" spans="1:8" x14ac:dyDescent="0.3">
      <c r="A26" s="3" t="s">
        <v>76</v>
      </c>
      <c r="B26" s="3" t="s">
        <v>77</v>
      </c>
      <c r="C26" s="3" t="s">
        <v>78</v>
      </c>
      <c r="D26" s="4">
        <v>3311.88</v>
      </c>
      <c r="E26" s="4">
        <v>5299</v>
      </c>
      <c r="F26" s="4">
        <v>4769.1000000000004</v>
      </c>
      <c r="G26" s="3"/>
      <c r="H26" s="5">
        <f t="shared" si="0"/>
        <v>0</v>
      </c>
    </row>
    <row r="27" spans="1:8" x14ac:dyDescent="0.3">
      <c r="A27" s="3" t="s">
        <v>14</v>
      </c>
      <c r="B27" s="3" t="s">
        <v>113</v>
      </c>
      <c r="C27" s="3" t="s">
        <v>114</v>
      </c>
      <c r="D27" s="4">
        <v>243.75</v>
      </c>
      <c r="E27" s="4">
        <v>390</v>
      </c>
      <c r="F27" s="4">
        <v>351</v>
      </c>
      <c r="G27" s="3"/>
      <c r="H27" s="5">
        <f t="shared" si="0"/>
        <v>0</v>
      </c>
    </row>
    <row r="28" spans="1:8" x14ac:dyDescent="0.3">
      <c r="A28" s="3" t="s">
        <v>14</v>
      </c>
      <c r="B28" s="3" t="s">
        <v>115</v>
      </c>
      <c r="C28" s="3" t="s">
        <v>114</v>
      </c>
      <c r="D28" s="4">
        <v>368.75</v>
      </c>
      <c r="E28" s="4">
        <v>590</v>
      </c>
      <c r="F28" s="4">
        <v>531</v>
      </c>
      <c r="G28" s="3"/>
      <c r="H28" s="5">
        <f t="shared" si="0"/>
        <v>0</v>
      </c>
    </row>
    <row r="29" spans="1:8" x14ac:dyDescent="0.3">
      <c r="A29" s="3" t="s">
        <v>14</v>
      </c>
      <c r="B29" s="3" t="s">
        <v>32</v>
      </c>
      <c r="C29" s="3" t="s">
        <v>13</v>
      </c>
      <c r="D29" s="4">
        <v>11118.75</v>
      </c>
      <c r="E29" s="4">
        <v>1790</v>
      </c>
      <c r="F29" s="4">
        <v>1611</v>
      </c>
      <c r="G29" s="3"/>
      <c r="H29" s="5">
        <f t="shared" si="0"/>
        <v>0</v>
      </c>
    </row>
    <row r="30" spans="1:8" x14ac:dyDescent="0.3">
      <c r="A30" s="3" t="s">
        <v>14</v>
      </c>
      <c r="B30" s="3" t="s">
        <v>31</v>
      </c>
      <c r="C30" s="3" t="s">
        <v>13</v>
      </c>
      <c r="D30" s="4">
        <v>843.75</v>
      </c>
      <c r="E30" s="4">
        <v>1350</v>
      </c>
      <c r="F30" s="4">
        <v>1215</v>
      </c>
      <c r="G30" s="3"/>
      <c r="H30" s="5">
        <f t="shared" si="0"/>
        <v>0</v>
      </c>
    </row>
    <row r="31" spans="1:8" x14ac:dyDescent="0.3">
      <c r="A31" s="3" t="s">
        <v>14</v>
      </c>
      <c r="B31" s="3" t="s">
        <v>34</v>
      </c>
      <c r="C31" s="3" t="s">
        <v>13</v>
      </c>
      <c r="D31" s="4">
        <v>1118.75</v>
      </c>
      <c r="E31" s="4">
        <v>1790</v>
      </c>
      <c r="F31" s="4">
        <v>1611</v>
      </c>
      <c r="G31" s="3"/>
      <c r="H31" s="5">
        <f t="shared" si="0"/>
        <v>0</v>
      </c>
    </row>
    <row r="32" spans="1:8" x14ac:dyDescent="0.3">
      <c r="A32" s="3" t="s">
        <v>14</v>
      </c>
      <c r="B32" s="3" t="s">
        <v>33</v>
      </c>
      <c r="C32" s="3" t="s">
        <v>13</v>
      </c>
      <c r="D32" s="4">
        <v>843.75</v>
      </c>
      <c r="E32" s="4">
        <v>1350</v>
      </c>
      <c r="F32" s="4">
        <v>1215</v>
      </c>
      <c r="G32" s="3"/>
      <c r="H32" s="5">
        <f t="shared" si="0"/>
        <v>0</v>
      </c>
    </row>
    <row r="33" spans="1:8" x14ac:dyDescent="0.3">
      <c r="A33" s="3" t="s">
        <v>14</v>
      </c>
      <c r="B33" s="3" t="s">
        <v>24</v>
      </c>
      <c r="C33" s="3" t="s">
        <v>13</v>
      </c>
      <c r="D33" s="4">
        <v>556.25</v>
      </c>
      <c r="E33" s="4">
        <v>890</v>
      </c>
      <c r="F33" s="4">
        <v>801</v>
      </c>
      <c r="G33" s="3"/>
      <c r="H33" s="5">
        <f t="shared" si="0"/>
        <v>0</v>
      </c>
    </row>
    <row r="34" spans="1:8" x14ac:dyDescent="0.3">
      <c r="A34" s="3" t="s">
        <v>14</v>
      </c>
      <c r="B34" s="3" t="s">
        <v>118</v>
      </c>
      <c r="C34" s="3" t="s">
        <v>119</v>
      </c>
      <c r="D34" s="4">
        <v>530.63</v>
      </c>
      <c r="E34" s="4">
        <v>849</v>
      </c>
      <c r="F34" s="4">
        <v>764.1</v>
      </c>
      <c r="G34" s="3"/>
      <c r="H34" s="5">
        <f t="shared" si="0"/>
        <v>0</v>
      </c>
    </row>
    <row r="35" spans="1:8" x14ac:dyDescent="0.3">
      <c r="A35" s="3" t="s">
        <v>14</v>
      </c>
      <c r="B35" s="3" t="s">
        <v>116</v>
      </c>
      <c r="C35" s="3" t="s">
        <v>117</v>
      </c>
      <c r="D35" s="4">
        <v>311.88</v>
      </c>
      <c r="E35" s="4">
        <v>499</v>
      </c>
      <c r="F35" s="4">
        <v>449.1</v>
      </c>
      <c r="G35" s="3"/>
      <c r="H35" s="5">
        <f t="shared" si="0"/>
        <v>0</v>
      </c>
    </row>
    <row r="36" spans="1:8" x14ac:dyDescent="0.3">
      <c r="A36" s="3" t="s">
        <v>14</v>
      </c>
      <c r="B36" s="3" t="s">
        <v>22</v>
      </c>
      <c r="C36" s="3" t="s">
        <v>23</v>
      </c>
      <c r="D36" s="4">
        <v>306.25</v>
      </c>
      <c r="E36" s="4">
        <v>490</v>
      </c>
      <c r="F36" s="4">
        <v>441</v>
      </c>
      <c r="G36" s="3"/>
      <c r="H36" s="5">
        <f t="shared" si="0"/>
        <v>0</v>
      </c>
    </row>
    <row r="37" spans="1:8" x14ac:dyDescent="0.3">
      <c r="A37" s="3" t="s">
        <v>14</v>
      </c>
      <c r="B37" s="3" t="s">
        <v>68</v>
      </c>
      <c r="C37" s="3" t="s">
        <v>69</v>
      </c>
      <c r="D37" s="4">
        <v>517.65</v>
      </c>
      <c r="E37" s="4">
        <v>880</v>
      </c>
      <c r="F37" s="4">
        <v>792</v>
      </c>
      <c r="G37" s="3"/>
      <c r="H37" s="5">
        <f t="shared" si="0"/>
        <v>0</v>
      </c>
    </row>
    <row r="38" spans="1:8" x14ac:dyDescent="0.3">
      <c r="A38" s="3" t="s">
        <v>14</v>
      </c>
      <c r="B38" s="3" t="s">
        <v>20</v>
      </c>
      <c r="C38" s="3" t="s">
        <v>21</v>
      </c>
      <c r="D38" s="4">
        <v>186.88</v>
      </c>
      <c r="E38" s="4">
        <v>299</v>
      </c>
      <c r="F38" s="4">
        <v>269.10000000000002</v>
      </c>
      <c r="G38" s="3"/>
      <c r="H38" s="5">
        <f t="shared" ref="H38:H69" si="1">D38*G38</f>
        <v>0</v>
      </c>
    </row>
    <row r="39" spans="1:8" x14ac:dyDescent="0.3">
      <c r="A39" s="3" t="s">
        <v>14</v>
      </c>
      <c r="B39" s="3" t="s">
        <v>17</v>
      </c>
      <c r="C39" s="3" t="s">
        <v>13</v>
      </c>
      <c r="D39" s="4">
        <v>150</v>
      </c>
      <c r="E39" s="4">
        <v>240</v>
      </c>
      <c r="F39" s="4">
        <v>216</v>
      </c>
      <c r="G39" s="3"/>
      <c r="H39" s="5">
        <f t="shared" si="1"/>
        <v>0</v>
      </c>
    </row>
    <row r="40" spans="1:8" x14ac:dyDescent="0.3">
      <c r="A40" s="3" t="s">
        <v>14</v>
      </c>
      <c r="B40" s="3" t="s">
        <v>15</v>
      </c>
      <c r="C40" s="3" t="s">
        <v>13</v>
      </c>
      <c r="D40" s="4">
        <v>131.25</v>
      </c>
      <c r="E40" s="4">
        <v>210</v>
      </c>
      <c r="F40" s="4">
        <v>189</v>
      </c>
      <c r="G40" s="3"/>
      <c r="H40" s="5">
        <f t="shared" si="1"/>
        <v>0</v>
      </c>
    </row>
    <row r="41" spans="1:8" x14ac:dyDescent="0.3">
      <c r="A41" s="3" t="s">
        <v>14</v>
      </c>
      <c r="B41" s="3" t="s">
        <v>130</v>
      </c>
      <c r="C41" s="3" t="s">
        <v>13</v>
      </c>
      <c r="D41" s="4">
        <v>111.25</v>
      </c>
      <c r="E41" s="4">
        <v>178</v>
      </c>
      <c r="F41" s="4">
        <v>160.19999999999999</v>
      </c>
      <c r="G41" s="3"/>
      <c r="H41" s="5">
        <f t="shared" si="1"/>
        <v>0</v>
      </c>
    </row>
    <row r="42" spans="1:8" x14ac:dyDescent="0.3">
      <c r="A42" s="3" t="s">
        <v>14</v>
      </c>
      <c r="B42" s="3" t="s">
        <v>12</v>
      </c>
      <c r="C42" s="3" t="s">
        <v>13</v>
      </c>
      <c r="D42" s="4">
        <v>124.38</v>
      </c>
      <c r="E42" s="4">
        <v>199</v>
      </c>
      <c r="F42" s="4">
        <v>179.1</v>
      </c>
      <c r="G42" s="3"/>
      <c r="H42" s="5">
        <f t="shared" si="1"/>
        <v>0</v>
      </c>
    </row>
    <row r="43" spans="1:8" x14ac:dyDescent="0.3">
      <c r="A43" s="3" t="s">
        <v>14</v>
      </c>
      <c r="B43" s="3" t="s">
        <v>124</v>
      </c>
      <c r="C43" s="3" t="s">
        <v>125</v>
      </c>
      <c r="D43" s="4">
        <v>181.25</v>
      </c>
      <c r="E43" s="4">
        <v>290</v>
      </c>
      <c r="F43" s="4">
        <v>261</v>
      </c>
      <c r="G43" s="3"/>
      <c r="H43" s="5">
        <f t="shared" si="1"/>
        <v>0</v>
      </c>
    </row>
    <row r="44" spans="1:8" x14ac:dyDescent="0.3">
      <c r="A44" s="3" t="s">
        <v>14</v>
      </c>
      <c r="B44" s="3" t="s">
        <v>122</v>
      </c>
      <c r="C44" s="3" t="s">
        <v>123</v>
      </c>
      <c r="D44" s="4">
        <v>112.5</v>
      </c>
      <c r="E44" s="4">
        <v>180</v>
      </c>
      <c r="F44" s="4">
        <v>162</v>
      </c>
      <c r="G44" s="3"/>
      <c r="H44" s="5">
        <f t="shared" si="1"/>
        <v>0</v>
      </c>
    </row>
    <row r="45" spans="1:8" x14ac:dyDescent="0.3">
      <c r="A45" s="3" t="s">
        <v>14</v>
      </c>
      <c r="B45" s="3" t="s">
        <v>120</v>
      </c>
      <c r="C45" s="3" t="s">
        <v>121</v>
      </c>
      <c r="D45" s="4">
        <v>80.63</v>
      </c>
      <c r="E45" s="4">
        <v>129</v>
      </c>
      <c r="F45" s="4">
        <v>116.1</v>
      </c>
      <c r="G45" s="3"/>
      <c r="H45" s="5">
        <f t="shared" si="1"/>
        <v>0</v>
      </c>
    </row>
    <row r="46" spans="1:8" x14ac:dyDescent="0.3">
      <c r="A46" s="3" t="s">
        <v>14</v>
      </c>
      <c r="B46" s="3" t="s">
        <v>29</v>
      </c>
      <c r="C46" s="3" t="s">
        <v>30</v>
      </c>
      <c r="D46" s="4">
        <v>1118.75</v>
      </c>
      <c r="E46" s="4">
        <v>1790</v>
      </c>
      <c r="F46" s="4">
        <v>1611</v>
      </c>
      <c r="G46" s="3"/>
      <c r="H46" s="5">
        <f t="shared" si="1"/>
        <v>0</v>
      </c>
    </row>
    <row r="47" spans="1:8" x14ac:dyDescent="0.3">
      <c r="A47" s="3" t="s">
        <v>14</v>
      </c>
      <c r="B47" s="3" t="s">
        <v>27</v>
      </c>
      <c r="C47" s="3" t="s">
        <v>28</v>
      </c>
      <c r="D47" s="4">
        <v>968.75</v>
      </c>
      <c r="E47" s="4">
        <v>1550</v>
      </c>
      <c r="F47" s="4">
        <v>1395</v>
      </c>
      <c r="G47" s="3"/>
      <c r="H47" s="5">
        <f t="shared" si="1"/>
        <v>0</v>
      </c>
    </row>
    <row r="48" spans="1:8" x14ac:dyDescent="0.3">
      <c r="A48" s="3" t="s">
        <v>14</v>
      </c>
      <c r="B48" s="3" t="s">
        <v>25</v>
      </c>
      <c r="C48" s="3" t="s">
        <v>26</v>
      </c>
      <c r="D48" s="4">
        <v>1061.8800000000001</v>
      </c>
      <c r="E48" s="4">
        <v>1699</v>
      </c>
      <c r="F48" s="4">
        <v>1529.1</v>
      </c>
      <c r="G48" s="3"/>
      <c r="H48" s="5">
        <f t="shared" si="1"/>
        <v>0</v>
      </c>
    </row>
    <row r="49" spans="1:8" x14ac:dyDescent="0.3">
      <c r="A49" s="3" t="s">
        <v>14</v>
      </c>
      <c r="B49" s="3" t="s">
        <v>16</v>
      </c>
      <c r="C49" s="3" t="s">
        <v>13</v>
      </c>
      <c r="D49" s="4">
        <v>493.75</v>
      </c>
      <c r="E49" s="4">
        <v>790</v>
      </c>
      <c r="F49" s="4">
        <v>711</v>
      </c>
      <c r="G49" s="3"/>
      <c r="H49" s="5">
        <f t="shared" si="1"/>
        <v>0</v>
      </c>
    </row>
    <row r="50" spans="1:8" x14ac:dyDescent="0.3">
      <c r="A50" s="3" t="s">
        <v>108</v>
      </c>
      <c r="B50" s="3" t="s">
        <v>109</v>
      </c>
      <c r="C50" s="3" t="s">
        <v>110</v>
      </c>
      <c r="D50" s="4">
        <v>749.38</v>
      </c>
      <c r="E50" s="4">
        <v>1199</v>
      </c>
      <c r="F50" s="4">
        <v>1079.0999999999999</v>
      </c>
      <c r="G50" s="3"/>
      <c r="H50" s="5">
        <f t="shared" si="1"/>
        <v>0</v>
      </c>
    </row>
    <row r="51" spans="1:8" x14ac:dyDescent="0.3">
      <c r="A51" s="3" t="s">
        <v>108</v>
      </c>
      <c r="B51" s="3" t="s">
        <v>111</v>
      </c>
      <c r="C51" s="3" t="s">
        <v>112</v>
      </c>
      <c r="D51" s="4">
        <v>561.88</v>
      </c>
      <c r="E51" s="4">
        <v>899</v>
      </c>
      <c r="F51" s="4">
        <v>809.1</v>
      </c>
      <c r="G51" s="3"/>
      <c r="H51" s="5">
        <f t="shared" si="1"/>
        <v>0</v>
      </c>
    </row>
    <row r="52" spans="1:8" x14ac:dyDescent="0.3">
      <c r="A52" s="3" t="s">
        <v>108</v>
      </c>
      <c r="B52" s="3" t="s">
        <v>106</v>
      </c>
      <c r="C52" s="3" t="s">
        <v>107</v>
      </c>
      <c r="D52" s="4">
        <v>931.25</v>
      </c>
      <c r="E52" s="4">
        <v>1490</v>
      </c>
      <c r="F52" s="4">
        <v>1341</v>
      </c>
      <c r="G52" s="3"/>
      <c r="H52" s="5">
        <f t="shared" si="1"/>
        <v>0</v>
      </c>
    </row>
    <row r="53" spans="1:8" x14ac:dyDescent="0.3">
      <c r="A53" s="3" t="s">
        <v>95</v>
      </c>
      <c r="B53" s="3" t="s">
        <v>93</v>
      </c>
      <c r="C53" s="3" t="s">
        <v>94</v>
      </c>
      <c r="D53" s="4">
        <v>88.24</v>
      </c>
      <c r="E53" s="4">
        <v>150</v>
      </c>
      <c r="F53" s="4">
        <v>135</v>
      </c>
      <c r="G53" s="3"/>
      <c r="H53" s="5">
        <f t="shared" si="1"/>
        <v>0</v>
      </c>
    </row>
    <row r="54" spans="1:8" x14ac:dyDescent="0.3">
      <c r="A54" s="3" t="s">
        <v>95</v>
      </c>
      <c r="B54" s="3" t="s">
        <v>96</v>
      </c>
      <c r="C54" s="3" t="s">
        <v>97</v>
      </c>
      <c r="D54" s="4">
        <v>587.65</v>
      </c>
      <c r="E54" s="4">
        <v>999</v>
      </c>
      <c r="F54" s="4">
        <v>899.1</v>
      </c>
      <c r="G54" s="3"/>
      <c r="H54" s="5">
        <f t="shared" si="1"/>
        <v>0</v>
      </c>
    </row>
    <row r="55" spans="1:8" x14ac:dyDescent="0.3">
      <c r="A55" s="3" t="s">
        <v>8</v>
      </c>
      <c r="B55" s="3" t="s">
        <v>47</v>
      </c>
      <c r="C55" s="3" t="s">
        <v>48</v>
      </c>
      <c r="D55" s="4">
        <v>711.76</v>
      </c>
      <c r="E55" s="4">
        <v>1210</v>
      </c>
      <c r="F55" s="4">
        <v>1089</v>
      </c>
      <c r="G55" s="3"/>
      <c r="H55" s="5">
        <f t="shared" si="1"/>
        <v>0</v>
      </c>
    </row>
    <row r="56" spans="1:8" x14ac:dyDescent="0.3">
      <c r="A56" s="3" t="s">
        <v>8</v>
      </c>
      <c r="B56" s="3" t="s">
        <v>43</v>
      </c>
      <c r="C56" s="3" t="s">
        <v>44</v>
      </c>
      <c r="D56" s="4">
        <v>640.59</v>
      </c>
      <c r="E56" s="4">
        <v>1089</v>
      </c>
      <c r="F56" s="4">
        <v>980.1</v>
      </c>
      <c r="G56" s="3"/>
      <c r="H56" s="5">
        <f t="shared" si="1"/>
        <v>0</v>
      </c>
    </row>
    <row r="57" spans="1:8" x14ac:dyDescent="0.3">
      <c r="A57" s="3" t="s">
        <v>8</v>
      </c>
      <c r="B57" s="3" t="s">
        <v>45</v>
      </c>
      <c r="C57" s="3" t="s">
        <v>46</v>
      </c>
      <c r="D57" s="4">
        <v>640.59</v>
      </c>
      <c r="E57" s="4">
        <v>1089</v>
      </c>
      <c r="F57" s="4">
        <v>980.1</v>
      </c>
      <c r="G57" s="3"/>
      <c r="H57" s="5">
        <f t="shared" si="1"/>
        <v>0</v>
      </c>
    </row>
    <row r="58" spans="1:8" x14ac:dyDescent="0.3">
      <c r="A58" s="3" t="s">
        <v>8</v>
      </c>
      <c r="B58" s="3" t="s">
        <v>18</v>
      </c>
      <c r="C58" s="3" t="s">
        <v>19</v>
      </c>
      <c r="D58" s="4">
        <v>868.75</v>
      </c>
      <c r="E58" s="4">
        <v>1390</v>
      </c>
      <c r="F58" s="4">
        <v>1251</v>
      </c>
      <c r="G58" s="3"/>
      <c r="H58" s="5">
        <f t="shared" si="1"/>
        <v>0</v>
      </c>
    </row>
    <row r="59" spans="1:8" x14ac:dyDescent="0.3">
      <c r="A59" s="3" t="s">
        <v>8</v>
      </c>
      <c r="B59" s="3" t="s">
        <v>126</v>
      </c>
      <c r="C59" s="3" t="s">
        <v>127</v>
      </c>
      <c r="D59" s="4">
        <v>624.38</v>
      </c>
      <c r="E59" s="4">
        <v>999</v>
      </c>
      <c r="F59" s="4">
        <v>899.1</v>
      </c>
      <c r="G59" s="3"/>
      <c r="H59" s="5">
        <f t="shared" si="1"/>
        <v>0</v>
      </c>
    </row>
    <row r="60" spans="1:8" x14ac:dyDescent="0.3">
      <c r="A60" s="3" t="s">
        <v>8</v>
      </c>
      <c r="B60" s="3" t="s">
        <v>128</v>
      </c>
      <c r="C60" s="3" t="s">
        <v>129</v>
      </c>
      <c r="D60" s="4">
        <v>624.38</v>
      </c>
      <c r="E60" s="4">
        <v>999</v>
      </c>
      <c r="F60" s="4">
        <v>899.1</v>
      </c>
      <c r="G60" s="3"/>
      <c r="H60" s="5">
        <f t="shared" si="1"/>
        <v>0</v>
      </c>
    </row>
    <row r="61" spans="1:8" x14ac:dyDescent="0.3">
      <c r="A61" s="3" t="s">
        <v>8</v>
      </c>
      <c r="B61" s="3" t="s">
        <v>6</v>
      </c>
      <c r="C61" s="3" t="s">
        <v>7</v>
      </c>
      <c r="D61" s="4">
        <v>587.65</v>
      </c>
      <c r="E61" s="4">
        <v>999</v>
      </c>
      <c r="F61" s="4">
        <v>899</v>
      </c>
      <c r="G61" s="3"/>
      <c r="H61" s="5">
        <f t="shared" si="1"/>
        <v>0</v>
      </c>
    </row>
    <row r="62" spans="1:8" x14ac:dyDescent="0.3">
      <c r="A62" s="3" t="s">
        <v>8</v>
      </c>
      <c r="B62" s="3" t="s">
        <v>72</v>
      </c>
      <c r="C62" s="3" t="s">
        <v>73</v>
      </c>
      <c r="D62" s="4">
        <v>388.24</v>
      </c>
      <c r="E62" s="4">
        <v>660</v>
      </c>
      <c r="F62" s="4">
        <v>594</v>
      </c>
      <c r="G62" s="3"/>
      <c r="H62" s="5">
        <f t="shared" si="1"/>
        <v>0</v>
      </c>
    </row>
    <row r="63" spans="1:8" x14ac:dyDescent="0.3">
      <c r="A63" s="3" t="s">
        <v>8</v>
      </c>
      <c r="B63" s="3" t="s">
        <v>41</v>
      </c>
      <c r="C63" s="3" t="s">
        <v>42</v>
      </c>
      <c r="D63" s="4">
        <v>323.52999999999997</v>
      </c>
      <c r="E63" s="4">
        <v>550</v>
      </c>
      <c r="F63" s="4">
        <v>495</v>
      </c>
      <c r="G63" s="3"/>
      <c r="H63" s="5">
        <f t="shared" si="1"/>
        <v>0</v>
      </c>
    </row>
    <row r="64" spans="1:8" x14ac:dyDescent="0.3">
      <c r="A64" s="3" t="s">
        <v>87</v>
      </c>
      <c r="B64" s="3" t="s">
        <v>88</v>
      </c>
      <c r="C64" s="3" t="s">
        <v>89</v>
      </c>
      <c r="D64" s="4">
        <v>323.52999999999997</v>
      </c>
      <c r="E64" s="4">
        <v>550</v>
      </c>
      <c r="F64" s="4">
        <v>495</v>
      </c>
      <c r="G64" s="3"/>
      <c r="H64" s="5">
        <f t="shared" si="1"/>
        <v>0</v>
      </c>
    </row>
    <row r="65" spans="1:10" x14ac:dyDescent="0.3">
      <c r="A65" s="3" t="s">
        <v>87</v>
      </c>
      <c r="B65" s="3" t="s">
        <v>85</v>
      </c>
      <c r="C65" s="3" t="s">
        <v>86</v>
      </c>
      <c r="D65" s="4">
        <v>376.47</v>
      </c>
      <c r="E65" s="4">
        <v>640</v>
      </c>
      <c r="F65" s="4">
        <v>576</v>
      </c>
      <c r="G65" s="3"/>
      <c r="H65" s="5">
        <f t="shared" si="1"/>
        <v>0</v>
      </c>
    </row>
    <row r="66" spans="1:10" x14ac:dyDescent="0.3">
      <c r="A66" s="3" t="s">
        <v>11</v>
      </c>
      <c r="B66" s="3" t="s">
        <v>60</v>
      </c>
      <c r="C66" s="3" t="s">
        <v>61</v>
      </c>
      <c r="D66" s="4">
        <v>181.18</v>
      </c>
      <c r="E66" s="4">
        <v>308</v>
      </c>
      <c r="F66" s="4">
        <v>277.2</v>
      </c>
      <c r="G66" s="3"/>
      <c r="H66" s="5">
        <f t="shared" si="1"/>
        <v>0</v>
      </c>
    </row>
    <row r="67" spans="1:10" x14ac:dyDescent="0.3">
      <c r="A67" s="3" t="s">
        <v>11</v>
      </c>
      <c r="B67" s="3" t="s">
        <v>9</v>
      </c>
      <c r="C67" s="3" t="s">
        <v>10</v>
      </c>
      <c r="D67" s="4">
        <v>155.88</v>
      </c>
      <c r="E67" s="4">
        <v>265</v>
      </c>
      <c r="F67" s="4">
        <v>240</v>
      </c>
      <c r="G67" s="3"/>
      <c r="H67" s="5">
        <f t="shared" si="1"/>
        <v>0</v>
      </c>
    </row>
    <row r="68" spans="1:10" x14ac:dyDescent="0.3">
      <c r="A68" s="3" t="s">
        <v>11</v>
      </c>
      <c r="B68" s="3" t="s">
        <v>56</v>
      </c>
      <c r="C68" s="3" t="s">
        <v>57</v>
      </c>
      <c r="D68" s="4">
        <v>245.88</v>
      </c>
      <c r="E68" s="4">
        <v>418</v>
      </c>
      <c r="F68" s="4">
        <v>376.2</v>
      </c>
      <c r="G68" s="3"/>
      <c r="H68" s="5">
        <f t="shared" si="1"/>
        <v>0</v>
      </c>
    </row>
    <row r="69" spans="1:10" x14ac:dyDescent="0.3">
      <c r="A69" s="3" t="s">
        <v>11</v>
      </c>
      <c r="B69" s="3" t="s">
        <v>58</v>
      </c>
      <c r="C69" s="3" t="s">
        <v>59</v>
      </c>
      <c r="D69" s="4">
        <v>310.58999999999997</v>
      </c>
      <c r="E69" s="4">
        <v>528</v>
      </c>
      <c r="F69" s="4">
        <v>475.2</v>
      </c>
      <c r="G69" s="3"/>
      <c r="H69" s="5">
        <f t="shared" si="1"/>
        <v>0</v>
      </c>
    </row>
    <row r="70" spans="1:10" x14ac:dyDescent="0.3">
      <c r="A70" s="3" t="s">
        <v>11</v>
      </c>
      <c r="B70" s="3" t="s">
        <v>100</v>
      </c>
      <c r="C70" s="3" t="s">
        <v>99</v>
      </c>
      <c r="D70" s="4">
        <v>226.47</v>
      </c>
      <c r="E70" s="4">
        <v>385</v>
      </c>
      <c r="F70" s="4">
        <v>346.5</v>
      </c>
      <c r="G70" s="3"/>
      <c r="H70" s="5">
        <f t="shared" ref="H70:H101" si="2">D70*G70</f>
        <v>0</v>
      </c>
    </row>
    <row r="71" spans="1:10" x14ac:dyDescent="0.3">
      <c r="A71" s="3" t="s">
        <v>11</v>
      </c>
      <c r="B71" s="3" t="s">
        <v>98</v>
      </c>
      <c r="C71" s="3" t="s">
        <v>99</v>
      </c>
      <c r="D71" s="4">
        <v>193.53</v>
      </c>
      <c r="E71" s="4">
        <v>329</v>
      </c>
      <c r="F71" s="4">
        <v>296.10000000000002</v>
      </c>
      <c r="G71" s="3"/>
      <c r="H71" s="5">
        <f t="shared" si="2"/>
        <v>0</v>
      </c>
    </row>
    <row r="72" spans="1:10" x14ac:dyDescent="0.3">
      <c r="A72" s="3" t="s">
        <v>11</v>
      </c>
      <c r="B72" s="3" t="s">
        <v>101</v>
      </c>
      <c r="C72" s="3" t="s">
        <v>99</v>
      </c>
      <c r="D72" s="4">
        <v>322.94</v>
      </c>
      <c r="E72" s="4">
        <v>549</v>
      </c>
      <c r="F72" s="4">
        <v>494.1</v>
      </c>
      <c r="G72" s="3"/>
      <c r="H72" s="5">
        <f t="shared" si="2"/>
        <v>0</v>
      </c>
    </row>
    <row r="75" spans="1:10" x14ac:dyDescent="0.3">
      <c r="F75" s="6" t="s">
        <v>138</v>
      </c>
      <c r="G75" s="7"/>
      <c r="H75" s="8">
        <f>SUM(H6:H74)</f>
        <v>0</v>
      </c>
      <c r="J75" s="14"/>
    </row>
    <row r="76" spans="1:10" x14ac:dyDescent="0.3">
      <c r="F76" s="6" t="s">
        <v>139</v>
      </c>
      <c r="G76" s="7"/>
      <c r="H76" s="8">
        <f>IF(H75&gt;80000,H75*-0.2, IF(H75&gt;40000,H75*-0.1, 0))</f>
        <v>0</v>
      </c>
    </row>
    <row r="77" spans="1:10" x14ac:dyDescent="0.3">
      <c r="F77" s="6" t="s">
        <v>140</v>
      </c>
      <c r="G77" s="7"/>
      <c r="H77" s="8">
        <f>(H75+H76)*0.21</f>
        <v>0</v>
      </c>
    </row>
    <row r="79" spans="1:10" x14ac:dyDescent="0.3">
      <c r="F79" s="6" t="s">
        <v>141</v>
      </c>
      <c r="G79" s="7"/>
      <c r="H79" s="9">
        <f>SUM(H75:H77)</f>
        <v>0</v>
      </c>
    </row>
  </sheetData>
  <sortState xmlns:xlrd2="http://schemas.microsoft.com/office/spreadsheetml/2017/richdata2" ref="A6:H72">
    <sortCondition ref="A6:A72"/>
    <sortCondition ref="B6:B7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EB39-F091-4ADD-B099-E1877C46FB72}">
  <dimension ref="A2:A16"/>
  <sheetViews>
    <sheetView showGridLines="0" workbookViewId="0">
      <selection activeCell="D21" sqref="D21"/>
    </sheetView>
  </sheetViews>
  <sheetFormatPr baseColWidth="10" defaultRowHeight="14.4" x14ac:dyDescent="0.3"/>
  <cols>
    <col min="1" max="1" width="97" customWidth="1"/>
  </cols>
  <sheetData>
    <row r="2" spans="1:1" ht="16.8" x14ac:dyDescent="0.3">
      <c r="A2" s="12"/>
    </row>
    <row r="9" spans="1:1" ht="16.8" x14ac:dyDescent="0.3">
      <c r="A9" s="12" t="s">
        <v>142</v>
      </c>
    </row>
    <row r="10" spans="1:1" ht="16.8" x14ac:dyDescent="0.3">
      <c r="A10" s="12" t="s">
        <v>143</v>
      </c>
    </row>
    <row r="11" spans="1:1" ht="16.8" x14ac:dyDescent="0.3">
      <c r="A11" s="12" t="s">
        <v>144</v>
      </c>
    </row>
    <row r="12" spans="1:1" ht="16.8" x14ac:dyDescent="0.3">
      <c r="A12" s="12" t="s">
        <v>145</v>
      </c>
    </row>
    <row r="13" spans="1:1" ht="16.8" x14ac:dyDescent="0.3">
      <c r="A13" s="12" t="s">
        <v>146</v>
      </c>
    </row>
    <row r="14" spans="1:1" ht="16.8" x14ac:dyDescent="0.3">
      <c r="A14" s="13" t="s">
        <v>149</v>
      </c>
    </row>
    <row r="15" spans="1:1" ht="16.8" x14ac:dyDescent="0.3">
      <c r="A15" s="12" t="s">
        <v>147</v>
      </c>
    </row>
    <row r="16" spans="1:1" ht="16.8" x14ac:dyDescent="0.3">
      <c r="A16" s="12" t="s">
        <v>148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 confirmar</vt:lpstr>
      <vt:lpstr>Datos Bancarios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ANDREA PEREYRA</dc:creator>
  <cp:lastModifiedBy>IVANA ANDREA PEREYRA</cp:lastModifiedBy>
  <dcterms:created xsi:type="dcterms:W3CDTF">2020-06-27T21:04:20Z</dcterms:created>
  <dcterms:modified xsi:type="dcterms:W3CDTF">2020-06-27T21:16:48Z</dcterms:modified>
</cp:coreProperties>
</file>